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yfedpowyspolice-my.sharepoint.com/personal/ellen_jones1_dyfed-powys_police_uk/Documents/Documents/FOI/2023/"/>
    </mc:Choice>
  </mc:AlternateContent>
  <xr:revisionPtr revIDLastSave="2" documentId="8_{FFD50CEF-5BBF-47B4-AE59-33BFF0365A96}" xr6:coauthVersionLast="47" xr6:coauthVersionMax="47" xr10:uidLastSave="{63970EFD-7627-49F1-A1FD-4E775372FCF6}"/>
  <bookViews>
    <workbookView xWindow="-110" yWindow="-110" windowWidth="19420" windowHeight="10420" firstSheet="1" activeTab="1" xr2:uid="{00000000-000D-0000-FFFF-FFFF00000000}"/>
  </bookViews>
  <sheets>
    <sheet name="Commissioner" sheetId="4" r:id="rId1"/>
    <sheet name="PCC 2021" sheetId="3" r:id="rId2"/>
  </sheets>
  <definedNames>
    <definedName name="_xlnm.Print_Area" localSheetId="0">Commissioner!$A$1:$V$149</definedName>
    <definedName name="_xlnm.Print_Titles" localSheetId="0">Commissioner!$1:$3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51" i="3" l="1"/>
  <c r="I96" i="4" l="1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93" i="4"/>
  <c r="I94" i="4"/>
  <c r="I95" i="4"/>
  <c r="I92" i="4"/>
  <c r="I91" i="4"/>
  <c r="S149" i="4" l="1"/>
  <c r="R149" i="4"/>
  <c r="P149" i="4"/>
  <c r="O149" i="4"/>
  <c r="J149" i="4"/>
  <c r="I149" i="4"/>
  <c r="G149" i="4"/>
</calcChain>
</file>

<file path=xl/sharedStrings.xml><?xml version="1.0" encoding="utf-8"?>
<sst xmlns="http://schemas.openxmlformats.org/spreadsheetml/2006/main" count="430" uniqueCount="191">
  <si>
    <t>Police Force Area Name:</t>
  </si>
  <si>
    <t>Dyfed-Powys</t>
  </si>
  <si>
    <t>Period Start:</t>
  </si>
  <si>
    <t>12.05.16</t>
  </si>
  <si>
    <t>Value for money assessment:</t>
  </si>
  <si>
    <t xml:space="preserve">Train tickets and overnight accomodation are usually booked through CTM.  The notes section will outline if this is not the case.  This approach allows for a VfM assessment to be applied.  </t>
  </si>
  <si>
    <t>L</t>
  </si>
  <si>
    <t>Claimant Name:</t>
  </si>
  <si>
    <t>Dafydd Llywelyn</t>
  </si>
  <si>
    <t>Period End:</t>
  </si>
  <si>
    <t xml:space="preserve">ID </t>
  </si>
  <si>
    <t>Start Date</t>
  </si>
  <si>
    <t>End Date</t>
  </si>
  <si>
    <t>Start location</t>
  </si>
  <si>
    <t>End location</t>
  </si>
  <si>
    <t>Event</t>
  </si>
  <si>
    <t>Milage Distance Claimed</t>
  </si>
  <si>
    <t>Cost per mile</t>
  </si>
  <si>
    <t>Cost of mileage claimed</t>
  </si>
  <si>
    <t>Cost of train tickets</t>
  </si>
  <si>
    <t>Class of Travel</t>
  </si>
  <si>
    <t>Category of Travel</t>
  </si>
  <si>
    <t>Length of hotel stay</t>
  </si>
  <si>
    <t>Category of hotel stay</t>
  </si>
  <si>
    <t>Cost of hotel stay</t>
  </si>
  <si>
    <t>Amount of other expenses claimed</t>
  </si>
  <si>
    <t>Expense Type</t>
  </si>
  <si>
    <t>Total Amount Claimed</t>
  </si>
  <si>
    <t>Total Amount Paid</t>
  </si>
  <si>
    <t>Notes</t>
  </si>
  <si>
    <t>Totals</t>
  </si>
  <si>
    <t>Notes for Website</t>
  </si>
  <si>
    <t>Headquarters</t>
  </si>
  <si>
    <t>Llanelli</t>
  </si>
  <si>
    <t>Cardiff</t>
  </si>
  <si>
    <t>Haverfordwest</t>
  </si>
  <si>
    <t>All Wales Criminal Justice Board</t>
  </si>
  <si>
    <t>Parking</t>
  </si>
  <si>
    <t>Pembrokeshire Public Service Board</t>
  </si>
  <si>
    <t>Llandysul</t>
  </si>
  <si>
    <t>Builth Wells</t>
  </si>
  <si>
    <t>Royal Welsh Show</t>
  </si>
  <si>
    <t>Aberystwyth</t>
  </si>
  <si>
    <t>Police Accountability Board</t>
  </si>
  <si>
    <t>Breakfast</t>
  </si>
  <si>
    <t>Pembrokeshire Show</t>
  </si>
  <si>
    <t xml:space="preserve">  17/09/2017 </t>
  </si>
  <si>
    <t>London</t>
  </si>
  <si>
    <t>APCC Board Away Day</t>
  </si>
  <si>
    <t>£10.30 (Change of journey) and £12.30 (Underground train)</t>
  </si>
  <si>
    <t>Standard</t>
  </si>
  <si>
    <t>Evening Meal</t>
  </si>
  <si>
    <t>£12.30 (Underground train)</t>
  </si>
  <si>
    <t>Ceredigion Public Service Board</t>
  </si>
  <si>
    <t>Llandrindod Wells</t>
  </si>
  <si>
    <t>All Wales Policing Board</t>
  </si>
  <si>
    <t>Travelling to London</t>
  </si>
  <si>
    <t>1 night</t>
  </si>
  <si>
    <t>Police ICT Company CEO Final Interviews</t>
  </si>
  <si>
    <t>£5.55 (Breakfast) £7.95 (Evening)</t>
  </si>
  <si>
    <t>Meals</t>
  </si>
  <si>
    <t>Carmarthen</t>
  </si>
  <si>
    <t>Returning from Police ICT Company CEO Final Interviews</t>
  </si>
  <si>
    <t xml:space="preserve">Digital Policing </t>
  </si>
  <si>
    <t>£12.70 (Underground),</t>
  </si>
  <si>
    <t>Cabinet Secretary</t>
  </si>
  <si>
    <t>£3.10 ( car park)</t>
  </si>
  <si>
    <t>Police ICT Company Board Meeting</t>
  </si>
  <si>
    <t>Meeting with Cabinet Secretary</t>
  </si>
  <si>
    <t>£6.90 (Breakfast), £4.80 (Parking)</t>
  </si>
  <si>
    <t>Meal and Parking</t>
  </si>
  <si>
    <t>£6.50 (Parking), £3.40 (Parking)</t>
  </si>
  <si>
    <t>APCC Board and General Meeting</t>
  </si>
  <si>
    <t>£9.50 (Parking)</t>
  </si>
  <si>
    <t>Royal Welsh Winter Fair</t>
  </si>
  <si>
    <t>Newtown</t>
  </si>
  <si>
    <t>Powys Engagements</t>
  </si>
  <si>
    <t>£1.50 (Parking), £6.19 (Evening Meal)</t>
  </si>
  <si>
    <t>IOMCB/ AWCJB</t>
  </si>
  <si>
    <t>£7.80 (Car park)</t>
  </si>
  <si>
    <t>Digital Policing Board/ APCC General meeting</t>
  </si>
  <si>
    <t>Cabinet Secretary meeting</t>
  </si>
  <si>
    <t>Pembroke Dock</t>
  </si>
  <si>
    <t>Meeting with member of Police and Crime Panel</t>
  </si>
  <si>
    <t>Ryton</t>
  </si>
  <si>
    <t>Strategic Command course</t>
  </si>
  <si>
    <t>Cardiff + London</t>
  </si>
  <si>
    <t>Burryport</t>
  </si>
  <si>
    <t xml:space="preserve">Meeting </t>
  </si>
  <si>
    <t>Un Llais Brycheiniog a Maesyfed</t>
  </si>
  <si>
    <t>Brecon</t>
  </si>
  <si>
    <t>Meeting Cadets</t>
  </si>
  <si>
    <t>Policing Accountability Board</t>
  </si>
  <si>
    <t>Llandrindod</t>
  </si>
  <si>
    <t>Ymweliad I Fferm Ddefaid</t>
  </si>
  <si>
    <t>Community Engagement Day</t>
  </si>
  <si>
    <t>Llanfyllin</t>
  </si>
  <si>
    <t>Pembrokeshire</t>
  </si>
  <si>
    <t>Cylch Cinio</t>
  </si>
  <si>
    <t>Cardiff + Powys</t>
  </si>
  <si>
    <t>Meeting with Welshpool town council and meeting to discuss PRTB paper</t>
  </si>
  <si>
    <t>Powys</t>
  </si>
  <si>
    <t>Llangynidr Community Group</t>
  </si>
  <si>
    <t>APB Executive Vision Workshop</t>
  </si>
  <si>
    <t>Hay-On-Wye</t>
  </si>
  <si>
    <t>Meeting on the Commission on Justice in Wales</t>
  </si>
  <si>
    <t>Launch of framework to support positive change for those at risk of offending in Wales</t>
  </si>
  <si>
    <t>Talk with Hoelion Wyth Beca</t>
  </si>
  <si>
    <t>Ceredigion</t>
  </si>
  <si>
    <t>Ceredigion Station Visits</t>
  </si>
  <si>
    <t>Port Talbot</t>
  </si>
  <si>
    <t>Annual General Meeting</t>
  </si>
  <si>
    <t>Powys + Urdd</t>
  </si>
  <si>
    <t>Powys Station Visits</t>
  </si>
  <si>
    <t>Pembrokeshire station visits</t>
  </si>
  <si>
    <t>North Wales</t>
  </si>
  <si>
    <t>All Wales Visioning Conference</t>
  </si>
  <si>
    <t>~Meetinh with Home Office</t>
  </si>
  <si>
    <t>Pembrokeshire and Llanelli</t>
  </si>
  <si>
    <t>CCTV and Llanelli Chamber of Trade and Commerce</t>
  </si>
  <si>
    <t>IOM Cymru Board Meeting</t>
  </si>
  <si>
    <t>Powys and Llanelli</t>
  </si>
  <si>
    <t>Knighton Town Council</t>
  </si>
  <si>
    <t>PCC'S and Chiefs meeting</t>
  </si>
  <si>
    <t>Bridgend</t>
  </si>
  <si>
    <t>Engagement activities</t>
  </si>
  <si>
    <t>CCTV visits</t>
  </si>
  <si>
    <t>Meeting with presiding judges</t>
  </si>
  <si>
    <t>car park £5.50 car park £3.50</t>
  </si>
  <si>
    <t>Pembrokeshire show</t>
  </si>
  <si>
    <t>Fishguard</t>
  </si>
  <si>
    <t>Meeting</t>
  </si>
  <si>
    <t>Llandusul</t>
  </si>
  <si>
    <t>31/07/218</t>
  </si>
  <si>
    <t>ICV Visit</t>
  </si>
  <si>
    <t>Crickhowell</t>
  </si>
  <si>
    <t xml:space="preserve"> undergroud £9.80                  parking £15.10</t>
  </si>
  <si>
    <t xml:space="preserve">  </t>
  </si>
  <si>
    <t>All Wales Policing Group</t>
  </si>
  <si>
    <t>All Wales Polcing Group</t>
  </si>
  <si>
    <t>11/102018</t>
  </si>
  <si>
    <t>Crickhowell Rotary Club</t>
  </si>
  <si>
    <t>Meetinh with Newtown Council</t>
  </si>
  <si>
    <t>Ammanford</t>
  </si>
  <si>
    <t>APCC General meeting</t>
  </si>
  <si>
    <t>Dolgellau</t>
  </si>
  <si>
    <t>Mart Dolgellau</t>
  </si>
  <si>
    <t>LlandrindodWells</t>
  </si>
  <si>
    <t>5.60 ( Severn River Crossing)</t>
  </si>
  <si>
    <t>Embrace CVC Meeting and visit to APCC Offices</t>
  </si>
  <si>
    <t>£5.60 Severn River Crossing £9.80 parking</t>
  </si>
  <si>
    <t>Meeting with  MP'S</t>
  </si>
  <si>
    <t>Aberangell</t>
  </si>
  <si>
    <t>Meeting to discuss issues in Dyfi Forest</t>
  </si>
  <si>
    <t>CCTV</t>
  </si>
  <si>
    <t>Police and Partners ACE Programme/Cross Party Group meeting</t>
  </si>
  <si>
    <t xml:space="preserve"> Newport/Cardiff</t>
  </si>
  <si>
    <t>Police and Crime Panel meeting</t>
  </si>
  <si>
    <t>Cardiff/Brecon</t>
  </si>
  <si>
    <t>All Wales Policing Board/ Safeguarding your Business Event</t>
  </si>
  <si>
    <t>Safer Communities Programme</t>
  </si>
  <si>
    <t>£15.25 Evening meal  Breakfast £4.99 Parking £25.20</t>
  </si>
  <si>
    <t>£6.95 (Breakfast)  £8.60 ( Supper)</t>
  </si>
  <si>
    <t>Meeting with ex CC SWP</t>
  </si>
  <si>
    <t>Meal and parking</t>
  </si>
  <si>
    <t>£6.90 (Breakfast), £6.70 (evening meals),</t>
  </si>
  <si>
    <t>Parking and meal</t>
  </si>
  <si>
    <t xml:space="preserve">parking £6.50 Evening meal £6.29 </t>
  </si>
  <si>
    <t>Evening meal</t>
  </si>
  <si>
    <t>parking: £3.00 Evening meal(£3.50)</t>
  </si>
  <si>
    <t xml:space="preserve">Parking  </t>
  </si>
  <si>
    <t>Amount of other expensese claimed e.g. food</t>
  </si>
  <si>
    <t>Amount of other expenses claimed e.g parking</t>
  </si>
  <si>
    <t>Crymych</t>
  </si>
  <si>
    <t>Meeting Fishguard Council</t>
  </si>
  <si>
    <t>Nane of expense</t>
  </si>
  <si>
    <t>Name of expense</t>
  </si>
  <si>
    <t>01.01.2020</t>
  </si>
  <si>
    <t>Dyfed Powys Police</t>
  </si>
  <si>
    <t>21st May 2021</t>
  </si>
  <si>
    <t>Visits to Pembroke Dock with the Staff Officer</t>
  </si>
  <si>
    <t>Milford Haven</t>
  </si>
  <si>
    <t>Visits to Pembrokeshire stations with the Staff Officer.</t>
  </si>
  <si>
    <t>26th May 2021</t>
  </si>
  <si>
    <t>17th June 2021</t>
  </si>
  <si>
    <t>23rd June 2021</t>
  </si>
  <si>
    <t>1st July 2021</t>
  </si>
  <si>
    <t>Ystradgynlais</t>
  </si>
  <si>
    <t>Llwynhendy</t>
  </si>
  <si>
    <t>Visits to Powys Stations with the Staff Officer.</t>
  </si>
  <si>
    <t>Visits to Carmarthenshire Stations with the Staff Officer.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</si>
</sst>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6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b/>
      <sz val="7"/>
      <color indexed="9"/>
      <name val="Calibri"/>
      <family val="2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center" wrapText="1"/>
    </xf>
    <xf numFmtId="44" fontId="2" fillId="4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8" fontId="8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8" fontId="5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0" xfId="0" applyNumberFormat="1"/>
    <xf numFmtId="0" fontId="0" fillId="0" borderId="0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14" fontId="9" fillId="0" borderId="1" xfId="0" applyNumberFormat="1" applyFont="1" applyBorder="1"/>
    <xf numFmtId="166" fontId="9" fillId="0" borderId="1" xfId="0" applyNumberFormat="1" applyFont="1" applyBorder="1"/>
    <xf numFmtId="44" fontId="9" fillId="0" borderId="1" xfId="1" applyFont="1" applyBorder="1"/>
    <xf numFmtId="0" fontId="9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 wrapText="1"/>
    </xf>
    <xf numFmtId="44" fontId="9" fillId="5" borderId="1" xfId="1" applyNumberFormat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8" fontId="9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166" fontId="9" fillId="0" borderId="1" xfId="0" applyNumberFormat="1" applyFont="1" applyBorder="1" applyAlignment="1">
      <alignment horizontal="center" wrapText="1"/>
    </xf>
    <xf numFmtId="44" fontId="9" fillId="0" borderId="1" xfId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9"/>
  <sheetViews>
    <sheetView topLeftCell="A2" zoomScale="130" zoomScaleNormal="130" zoomScalePageLayoutView="130" workbookViewId="0">
      <pane ySplit="2" topLeftCell="A88" activePane="bottomLeft" state="frozen"/>
      <selection activeCell="A3" sqref="A3"/>
      <selection pane="bottomLeft" activeCell="N83" sqref="N83"/>
    </sheetView>
  </sheetViews>
  <sheetFormatPr defaultColWidth="8.90625" defaultRowHeight="9.5" x14ac:dyDescent="0.25"/>
  <cols>
    <col min="1" max="1" width="5" style="6" customWidth="1"/>
    <col min="2" max="2" width="8.90625" style="6" customWidth="1"/>
    <col min="3" max="3" width="9.453125" style="6" customWidth="1"/>
    <col min="4" max="4" width="11" style="6" customWidth="1"/>
    <col min="5" max="5" width="10.08984375" style="6" customWidth="1"/>
    <col min="6" max="6" width="11.90625" style="6" customWidth="1"/>
    <col min="7" max="7" width="9.6328125" style="6" customWidth="1"/>
    <col min="8" max="8" width="8.453125" style="14" customWidth="1"/>
    <col min="9" max="9" width="9.453125" style="6" customWidth="1"/>
    <col min="10" max="10" width="7.90625" style="6" customWidth="1"/>
    <col min="11" max="11" width="7.6328125" style="6" customWidth="1"/>
    <col min="12" max="12" width="7" style="6" customWidth="1"/>
    <col min="13" max="13" width="6.453125" style="6" customWidth="1"/>
    <col min="14" max="14" width="7.453125" style="6" customWidth="1"/>
    <col min="15" max="15" width="7.453125" style="6" bestFit="1" customWidth="1"/>
    <col min="16" max="16" width="10" style="6" customWidth="1"/>
    <col min="17" max="17" width="7" style="6" customWidth="1"/>
    <col min="18" max="18" width="9.08984375" style="6" customWidth="1"/>
    <col min="19" max="19" width="8.453125" style="6" customWidth="1"/>
    <col min="20" max="20" width="2.36328125" style="6" hidden="1" customWidth="1"/>
    <col min="21" max="21" width="19.90625" style="6" customWidth="1"/>
    <col min="22" max="22" width="22.08984375" style="6" customWidth="1"/>
    <col min="23" max="16384" width="8.90625" style="6"/>
  </cols>
  <sheetData>
    <row r="1" spans="1:22" ht="45.5" hidden="1" x14ac:dyDescent="0.25">
      <c r="A1" s="1" t="s">
        <v>0</v>
      </c>
      <c r="B1" s="1"/>
      <c r="C1" s="1"/>
      <c r="D1" s="63" t="s">
        <v>1</v>
      </c>
      <c r="E1" s="63"/>
      <c r="F1" s="2"/>
      <c r="G1" s="3" t="s">
        <v>2</v>
      </c>
      <c r="H1" s="4" t="s">
        <v>3</v>
      </c>
      <c r="I1" s="5"/>
      <c r="J1" s="5"/>
      <c r="K1" s="64" t="s">
        <v>4</v>
      </c>
      <c r="L1" s="64"/>
      <c r="M1" s="64"/>
      <c r="N1" s="64"/>
      <c r="O1" s="64"/>
      <c r="P1" s="65" t="s">
        <v>5</v>
      </c>
      <c r="Q1" s="65"/>
      <c r="R1" s="65"/>
      <c r="S1" s="65"/>
      <c r="T1" s="65"/>
      <c r="V1" s="6" t="s">
        <v>6</v>
      </c>
    </row>
    <row r="2" spans="1:22" ht="108.75" customHeight="1" x14ac:dyDescent="0.25">
      <c r="A2" s="1" t="s">
        <v>7</v>
      </c>
      <c r="B2" s="1"/>
      <c r="C2" s="7"/>
      <c r="D2" s="63" t="s">
        <v>8</v>
      </c>
      <c r="E2" s="63"/>
      <c r="F2" s="2"/>
      <c r="G2" s="3" t="s">
        <v>9</v>
      </c>
      <c r="H2" s="4"/>
      <c r="I2" s="5"/>
      <c r="J2" s="5"/>
      <c r="K2" s="64"/>
      <c r="L2" s="64"/>
      <c r="M2" s="64"/>
      <c r="N2" s="64"/>
      <c r="O2" s="64"/>
      <c r="P2" s="65"/>
      <c r="Q2" s="65"/>
      <c r="R2" s="65"/>
      <c r="S2" s="65"/>
      <c r="T2" s="65"/>
    </row>
    <row r="3" spans="1:22" s="12" customFormat="1" ht="36.5" x14ac:dyDescent="0.2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9" t="s">
        <v>17</v>
      </c>
      <c r="I3" s="10" t="s">
        <v>18</v>
      </c>
      <c r="J3" s="10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11" t="s">
        <v>24</v>
      </c>
      <c r="P3" s="10" t="s">
        <v>25</v>
      </c>
      <c r="Q3" s="8" t="s">
        <v>26</v>
      </c>
      <c r="R3" s="8" t="s">
        <v>27</v>
      </c>
      <c r="S3" s="8" t="s">
        <v>28</v>
      </c>
      <c r="T3" s="8"/>
      <c r="U3" s="8" t="s">
        <v>29</v>
      </c>
      <c r="V3" s="8" t="s">
        <v>31</v>
      </c>
    </row>
    <row r="4" spans="1:22" x14ac:dyDescent="0.25">
      <c r="A4" s="6">
        <v>1</v>
      </c>
      <c r="B4" s="13"/>
      <c r="C4" s="13"/>
      <c r="I4" s="15"/>
      <c r="P4" s="16"/>
      <c r="R4" s="15"/>
      <c r="S4" s="15"/>
    </row>
    <row r="5" spans="1:22" x14ac:dyDescent="0.25">
      <c r="A5" s="6">
        <v>2</v>
      </c>
      <c r="B5" s="13">
        <v>42927</v>
      </c>
      <c r="C5" s="13">
        <v>42928</v>
      </c>
      <c r="D5" s="6" t="s">
        <v>32</v>
      </c>
      <c r="E5" s="6" t="s">
        <v>33</v>
      </c>
      <c r="G5" s="6">
        <v>37</v>
      </c>
      <c r="H5" s="14">
        <v>0.15</v>
      </c>
      <c r="I5" s="15">
        <v>5.55</v>
      </c>
      <c r="R5" s="15">
        <v>5.55</v>
      </c>
      <c r="S5" s="15">
        <v>5.55</v>
      </c>
    </row>
    <row r="6" spans="1:22" ht="19" x14ac:dyDescent="0.25">
      <c r="A6" s="6">
        <v>3</v>
      </c>
      <c r="B6" s="13">
        <v>42929</v>
      </c>
      <c r="C6" s="13">
        <v>42929</v>
      </c>
      <c r="D6" s="6" t="s">
        <v>32</v>
      </c>
      <c r="E6" s="6" t="s">
        <v>34</v>
      </c>
      <c r="F6" s="6" t="s">
        <v>36</v>
      </c>
      <c r="G6" s="6">
        <v>139</v>
      </c>
      <c r="H6" s="14">
        <v>0.15</v>
      </c>
      <c r="I6" s="15">
        <v>20.85</v>
      </c>
      <c r="J6" s="15"/>
      <c r="P6" s="15">
        <v>6.1</v>
      </c>
      <c r="Q6" s="6" t="s">
        <v>37</v>
      </c>
      <c r="R6" s="15">
        <v>26.95</v>
      </c>
      <c r="S6" s="15">
        <v>26.95</v>
      </c>
    </row>
    <row r="7" spans="1:22" ht="19" x14ac:dyDescent="0.25">
      <c r="A7" s="6">
        <v>4</v>
      </c>
      <c r="B7" s="13">
        <v>42934</v>
      </c>
      <c r="C7" s="13">
        <v>42934</v>
      </c>
      <c r="D7" s="6" t="s">
        <v>32</v>
      </c>
      <c r="E7" s="6" t="s">
        <v>35</v>
      </c>
      <c r="F7" s="6" t="s">
        <v>38</v>
      </c>
      <c r="G7" s="6">
        <v>62</v>
      </c>
      <c r="H7" s="14">
        <v>0.15</v>
      </c>
      <c r="I7" s="15">
        <v>27.9</v>
      </c>
      <c r="J7" s="15"/>
      <c r="P7" s="15"/>
      <c r="R7" s="15">
        <v>27.9</v>
      </c>
      <c r="S7" s="15">
        <v>27.9</v>
      </c>
    </row>
    <row r="8" spans="1:22" x14ac:dyDescent="0.25">
      <c r="A8" s="6">
        <v>5</v>
      </c>
      <c r="B8" s="13">
        <v>42935</v>
      </c>
      <c r="C8" s="13">
        <v>42935</v>
      </c>
      <c r="D8" s="6" t="s">
        <v>32</v>
      </c>
      <c r="E8" s="6" t="s">
        <v>35</v>
      </c>
      <c r="G8" s="6">
        <v>67</v>
      </c>
      <c r="H8" s="14">
        <v>0.15</v>
      </c>
      <c r="I8" s="15">
        <v>10.050000000000001</v>
      </c>
      <c r="R8" s="15">
        <v>10.050000000000001</v>
      </c>
      <c r="S8" s="15">
        <v>10.050000000000001</v>
      </c>
      <c r="T8" s="17"/>
      <c r="U8" s="17"/>
    </row>
    <row r="9" spans="1:22" x14ac:dyDescent="0.25">
      <c r="A9" s="6">
        <v>6</v>
      </c>
      <c r="B9" s="13">
        <v>42942</v>
      </c>
      <c r="C9" s="13">
        <v>42942</v>
      </c>
      <c r="D9" s="6" t="s">
        <v>39</v>
      </c>
      <c r="E9" s="6" t="s">
        <v>40</v>
      </c>
      <c r="F9" s="6" t="s">
        <v>41</v>
      </c>
      <c r="G9" s="6">
        <v>114</v>
      </c>
      <c r="H9" s="14">
        <v>0.45</v>
      </c>
      <c r="I9" s="15">
        <v>36</v>
      </c>
      <c r="R9" s="15">
        <v>36</v>
      </c>
      <c r="S9" s="15"/>
    </row>
    <row r="10" spans="1:22" ht="19" x14ac:dyDescent="0.25">
      <c r="A10" s="6">
        <v>7</v>
      </c>
      <c r="B10" s="13">
        <v>42943</v>
      </c>
      <c r="C10" s="13">
        <v>42943</v>
      </c>
      <c r="D10" s="6" t="s">
        <v>39</v>
      </c>
      <c r="E10" s="6" t="s">
        <v>42</v>
      </c>
      <c r="F10" s="6" t="s">
        <v>43</v>
      </c>
      <c r="G10" s="6">
        <v>68</v>
      </c>
      <c r="H10" s="14">
        <v>0.45</v>
      </c>
      <c r="I10" s="15">
        <v>15.3</v>
      </c>
      <c r="P10" s="15">
        <v>4.0999999999999996</v>
      </c>
      <c r="Q10" s="6" t="s">
        <v>44</v>
      </c>
      <c r="R10" s="15">
        <v>19.399999999999999</v>
      </c>
      <c r="S10" s="15">
        <v>19.399999999999999</v>
      </c>
    </row>
    <row r="11" spans="1:22" x14ac:dyDescent="0.25">
      <c r="A11" s="6">
        <v>8</v>
      </c>
      <c r="B11" s="13">
        <v>42964</v>
      </c>
      <c r="C11" s="13">
        <v>42964</v>
      </c>
      <c r="D11" s="6" t="s">
        <v>32</v>
      </c>
      <c r="E11" s="6" t="s">
        <v>35</v>
      </c>
      <c r="F11" s="6" t="s">
        <v>45</v>
      </c>
      <c r="G11" s="6">
        <v>62</v>
      </c>
      <c r="H11" s="14">
        <v>0.45</v>
      </c>
      <c r="I11" s="15">
        <v>27.9</v>
      </c>
      <c r="R11" s="15">
        <v>27.9</v>
      </c>
      <c r="S11" s="15">
        <v>27.9</v>
      </c>
    </row>
    <row r="12" spans="1:22" ht="57" x14ac:dyDescent="0.25">
      <c r="A12" s="6">
        <v>9</v>
      </c>
      <c r="B12" s="18" t="s">
        <v>46</v>
      </c>
      <c r="C12" s="13">
        <v>42995</v>
      </c>
      <c r="D12" s="6" t="s">
        <v>32</v>
      </c>
      <c r="E12" s="6" t="s">
        <v>47</v>
      </c>
      <c r="F12" s="6" t="s">
        <v>48</v>
      </c>
      <c r="J12" s="15" t="s">
        <v>49</v>
      </c>
      <c r="K12" s="6" t="s">
        <v>50</v>
      </c>
      <c r="O12" s="15"/>
      <c r="P12" s="15">
        <v>12.2</v>
      </c>
      <c r="Q12" s="6" t="s">
        <v>51</v>
      </c>
      <c r="R12" s="15">
        <v>34.9</v>
      </c>
      <c r="S12" s="15">
        <v>34.9</v>
      </c>
    </row>
    <row r="13" spans="1:22" ht="28.5" x14ac:dyDescent="0.25">
      <c r="A13" s="6">
        <v>10</v>
      </c>
      <c r="B13" s="13">
        <v>42996</v>
      </c>
      <c r="C13" s="13">
        <v>42996</v>
      </c>
      <c r="D13" s="6" t="s">
        <v>47</v>
      </c>
      <c r="E13" s="6" t="s">
        <v>47</v>
      </c>
      <c r="F13" s="6" t="s">
        <v>48</v>
      </c>
      <c r="I13" s="15"/>
      <c r="J13" s="15" t="s">
        <v>52</v>
      </c>
      <c r="K13" s="6" t="s">
        <v>50</v>
      </c>
      <c r="P13" s="15">
        <v>8.75</v>
      </c>
      <c r="Q13" s="15" t="s">
        <v>51</v>
      </c>
      <c r="R13" s="15">
        <v>21.05</v>
      </c>
      <c r="S13" s="15">
        <v>21.05</v>
      </c>
    </row>
    <row r="14" spans="1:22" ht="19" x14ac:dyDescent="0.25">
      <c r="A14" s="6">
        <v>11</v>
      </c>
      <c r="B14" s="13">
        <v>43003</v>
      </c>
      <c r="C14" s="13">
        <v>43003</v>
      </c>
      <c r="D14" s="6" t="s">
        <v>39</v>
      </c>
      <c r="E14" s="6" t="s">
        <v>42</v>
      </c>
      <c r="F14" s="6" t="s">
        <v>53</v>
      </c>
      <c r="G14" s="6">
        <v>66</v>
      </c>
      <c r="H14" s="14">
        <v>0.45</v>
      </c>
      <c r="I14" s="15">
        <v>14.4</v>
      </c>
      <c r="R14" s="15">
        <v>14.4</v>
      </c>
      <c r="S14" s="15">
        <v>14.4</v>
      </c>
    </row>
    <row r="15" spans="1:22" ht="19" x14ac:dyDescent="0.25">
      <c r="A15" s="6">
        <v>12</v>
      </c>
      <c r="B15" s="13">
        <v>43017</v>
      </c>
      <c r="C15" s="13">
        <v>43017</v>
      </c>
      <c r="D15" s="6" t="s">
        <v>39</v>
      </c>
      <c r="E15" s="6" t="s">
        <v>54</v>
      </c>
      <c r="F15" s="6" t="s">
        <v>55</v>
      </c>
      <c r="G15" s="6">
        <v>56</v>
      </c>
      <c r="H15" s="14">
        <v>0.15</v>
      </c>
      <c r="I15" s="15">
        <v>17.55</v>
      </c>
      <c r="P15" s="15"/>
      <c r="R15" s="15">
        <v>17.55</v>
      </c>
      <c r="S15" s="15">
        <v>17.55</v>
      </c>
    </row>
    <row r="16" spans="1:22" ht="19" x14ac:dyDescent="0.25">
      <c r="A16" s="6">
        <v>13</v>
      </c>
      <c r="B16" s="13">
        <v>43017</v>
      </c>
      <c r="C16" s="13">
        <v>43017</v>
      </c>
      <c r="D16" s="6" t="s">
        <v>54</v>
      </c>
      <c r="E16" s="6" t="s">
        <v>34</v>
      </c>
      <c r="F16" s="6" t="s">
        <v>56</v>
      </c>
      <c r="G16" s="6">
        <v>76</v>
      </c>
      <c r="H16" s="14">
        <v>0.15</v>
      </c>
      <c r="I16" s="15">
        <v>34.200000000000003</v>
      </c>
      <c r="M16" s="6" t="s">
        <v>57</v>
      </c>
      <c r="N16" s="6" t="s">
        <v>50</v>
      </c>
      <c r="O16" s="24">
        <v>80</v>
      </c>
      <c r="P16" s="15">
        <v>20.2</v>
      </c>
      <c r="Q16" s="6" t="s">
        <v>51</v>
      </c>
      <c r="R16" s="15">
        <v>134.4</v>
      </c>
      <c r="S16" s="15">
        <v>134.4</v>
      </c>
    </row>
    <row r="17" spans="1:19" ht="19" x14ac:dyDescent="0.25">
      <c r="A17" s="6">
        <v>14</v>
      </c>
      <c r="B17" s="13">
        <v>43018</v>
      </c>
      <c r="C17" s="13">
        <v>43018</v>
      </c>
      <c r="D17" s="6" t="s">
        <v>34</v>
      </c>
      <c r="E17" s="6" t="s">
        <v>47</v>
      </c>
      <c r="F17" s="6" t="s">
        <v>58</v>
      </c>
      <c r="I17" s="15"/>
      <c r="J17" s="15">
        <v>9.8000000000000007</v>
      </c>
      <c r="K17" s="6" t="s">
        <v>50</v>
      </c>
      <c r="P17" s="6" t="s">
        <v>59</v>
      </c>
      <c r="Q17" s="6" t="s">
        <v>60</v>
      </c>
      <c r="R17" s="15">
        <v>23.3</v>
      </c>
      <c r="S17" s="15">
        <v>23.3</v>
      </c>
    </row>
    <row r="18" spans="1:19" ht="28.5" x14ac:dyDescent="0.25">
      <c r="A18" s="6">
        <v>15</v>
      </c>
      <c r="B18" s="13">
        <v>43018</v>
      </c>
      <c r="C18" s="13">
        <v>43018</v>
      </c>
      <c r="D18" s="6" t="s">
        <v>34</v>
      </c>
      <c r="E18" s="6" t="s">
        <v>61</v>
      </c>
      <c r="F18" s="6" t="s">
        <v>62</v>
      </c>
      <c r="G18" s="6">
        <v>66</v>
      </c>
      <c r="H18" s="14">
        <v>0.15</v>
      </c>
      <c r="I18" s="15">
        <v>29.7</v>
      </c>
      <c r="R18" s="15">
        <v>29.7</v>
      </c>
      <c r="S18" s="15">
        <v>29.7</v>
      </c>
    </row>
    <row r="19" spans="1:19" ht="19" x14ac:dyDescent="0.25">
      <c r="A19" s="6">
        <v>16</v>
      </c>
      <c r="B19" s="13">
        <v>43020</v>
      </c>
      <c r="C19" s="13">
        <v>43020</v>
      </c>
      <c r="D19" s="6" t="s">
        <v>61</v>
      </c>
      <c r="E19" s="6" t="s">
        <v>47</v>
      </c>
      <c r="F19" s="6" t="s">
        <v>67</v>
      </c>
      <c r="H19" s="14">
        <v>0.15</v>
      </c>
      <c r="I19" s="15"/>
      <c r="P19" s="6" t="s">
        <v>69</v>
      </c>
      <c r="Q19" s="6" t="s">
        <v>70</v>
      </c>
      <c r="R19" s="15"/>
      <c r="S19" s="15">
        <v>11.7</v>
      </c>
    </row>
    <row r="20" spans="1:19" ht="19" x14ac:dyDescent="0.25">
      <c r="A20" s="6">
        <v>17</v>
      </c>
      <c r="B20" s="13">
        <v>43024</v>
      </c>
      <c r="C20" s="13">
        <v>43024</v>
      </c>
      <c r="D20" s="6" t="s">
        <v>61</v>
      </c>
      <c r="E20" s="6" t="s">
        <v>34</v>
      </c>
      <c r="F20" s="6" t="s">
        <v>68</v>
      </c>
      <c r="I20" s="15"/>
      <c r="P20" s="6" t="s">
        <v>71</v>
      </c>
      <c r="Q20" s="6" t="s">
        <v>37</v>
      </c>
      <c r="R20" s="15"/>
      <c r="S20" s="15">
        <v>9.9</v>
      </c>
    </row>
    <row r="21" spans="1:19" ht="19" x14ac:dyDescent="0.25">
      <c r="A21" s="6">
        <v>18</v>
      </c>
      <c r="B21" s="13">
        <v>43026</v>
      </c>
      <c r="C21" s="13">
        <v>43028</v>
      </c>
      <c r="D21" s="6" t="s">
        <v>61</v>
      </c>
      <c r="E21" s="6" t="s">
        <v>47</v>
      </c>
      <c r="F21" s="6" t="s">
        <v>72</v>
      </c>
      <c r="I21" s="15"/>
      <c r="P21" s="6" t="s">
        <v>73</v>
      </c>
      <c r="Q21" s="6" t="s">
        <v>37</v>
      </c>
      <c r="R21" s="15"/>
      <c r="S21" s="15">
        <v>9.5</v>
      </c>
    </row>
    <row r="22" spans="1:19" ht="19" x14ac:dyDescent="0.25">
      <c r="A22" s="6">
        <v>19</v>
      </c>
      <c r="B22" s="13">
        <v>43066</v>
      </c>
      <c r="C22" s="13">
        <v>43066</v>
      </c>
      <c r="D22" s="6" t="s">
        <v>39</v>
      </c>
      <c r="E22" s="6" t="s">
        <v>40</v>
      </c>
      <c r="F22" s="6" t="s">
        <v>74</v>
      </c>
      <c r="G22" s="6">
        <v>50</v>
      </c>
      <c r="H22" s="14">
        <v>0.15</v>
      </c>
      <c r="I22" s="15">
        <v>33</v>
      </c>
      <c r="R22" s="15"/>
      <c r="S22" s="15">
        <v>33</v>
      </c>
    </row>
    <row r="23" spans="1:19" x14ac:dyDescent="0.25">
      <c r="A23" s="6">
        <v>20</v>
      </c>
      <c r="B23" s="13">
        <v>43066</v>
      </c>
      <c r="C23" s="13">
        <v>43066</v>
      </c>
      <c r="D23" s="6" t="s">
        <v>40</v>
      </c>
      <c r="E23" s="6" t="s">
        <v>75</v>
      </c>
      <c r="F23" s="6" t="s">
        <v>76</v>
      </c>
      <c r="G23" s="6">
        <v>32</v>
      </c>
      <c r="H23" s="14">
        <v>0.15</v>
      </c>
      <c r="I23" s="15">
        <v>30</v>
      </c>
      <c r="R23" s="15"/>
      <c r="S23" s="15">
        <v>30</v>
      </c>
    </row>
    <row r="24" spans="1:19" ht="28.5" x14ac:dyDescent="0.25">
      <c r="A24" s="6">
        <v>21</v>
      </c>
      <c r="B24" s="13">
        <v>43066</v>
      </c>
      <c r="C24" s="13">
        <v>43066</v>
      </c>
      <c r="D24" s="6" t="s">
        <v>75</v>
      </c>
      <c r="E24" s="6" t="s">
        <v>39</v>
      </c>
      <c r="F24" s="6" t="s">
        <v>76</v>
      </c>
      <c r="G24" s="6">
        <v>74</v>
      </c>
      <c r="H24" s="14">
        <v>0.15</v>
      </c>
      <c r="I24" s="15">
        <v>57</v>
      </c>
      <c r="P24" s="6" t="s">
        <v>77</v>
      </c>
      <c r="Q24" s="6" t="s">
        <v>164</v>
      </c>
      <c r="R24" s="15"/>
      <c r="S24" s="15">
        <v>64.69</v>
      </c>
    </row>
    <row r="25" spans="1:19" ht="28.5" x14ac:dyDescent="0.25">
      <c r="A25" s="6">
        <v>22</v>
      </c>
      <c r="B25" s="13">
        <v>43109</v>
      </c>
      <c r="C25" s="13">
        <v>43109</v>
      </c>
      <c r="D25" s="6" t="s">
        <v>32</v>
      </c>
      <c r="E25" s="6" t="s">
        <v>82</v>
      </c>
      <c r="F25" s="6" t="s">
        <v>83</v>
      </c>
      <c r="G25" s="6">
        <v>88</v>
      </c>
      <c r="H25" s="14">
        <v>0.15</v>
      </c>
      <c r="I25" s="15">
        <v>13.2</v>
      </c>
      <c r="R25" s="15"/>
      <c r="S25" s="15">
        <v>13.2</v>
      </c>
    </row>
    <row r="26" spans="1:19" ht="19" x14ac:dyDescent="0.25">
      <c r="A26" s="6">
        <v>23</v>
      </c>
      <c r="B26" s="13">
        <v>43122</v>
      </c>
      <c r="C26" s="13">
        <v>43124</v>
      </c>
      <c r="D26" s="6" t="s">
        <v>32</v>
      </c>
      <c r="E26" s="6" t="s">
        <v>86</v>
      </c>
      <c r="F26" s="6" t="s">
        <v>36</v>
      </c>
      <c r="G26" s="6">
        <v>437</v>
      </c>
      <c r="H26" s="14">
        <v>0.15</v>
      </c>
      <c r="I26" s="15">
        <v>65.55</v>
      </c>
      <c r="P26" s="6" t="s">
        <v>128</v>
      </c>
      <c r="Q26" s="6" t="s">
        <v>37</v>
      </c>
      <c r="R26" s="15"/>
      <c r="S26" s="15">
        <v>74.55</v>
      </c>
    </row>
    <row r="27" spans="1:19" ht="19" x14ac:dyDescent="0.25">
      <c r="A27" s="6">
        <v>24</v>
      </c>
      <c r="B27" s="13">
        <v>43129</v>
      </c>
      <c r="C27" s="13">
        <v>43129</v>
      </c>
      <c r="D27" s="6" t="s">
        <v>32</v>
      </c>
      <c r="E27" s="6" t="s">
        <v>84</v>
      </c>
      <c r="F27" s="6" t="s">
        <v>85</v>
      </c>
      <c r="G27" s="6">
        <v>397</v>
      </c>
      <c r="H27" s="14">
        <v>0.15</v>
      </c>
      <c r="I27" s="15">
        <v>59.55</v>
      </c>
      <c r="R27" s="15"/>
      <c r="S27" s="15">
        <v>59.55</v>
      </c>
    </row>
    <row r="28" spans="1:19" x14ac:dyDescent="0.25">
      <c r="A28" s="6">
        <v>25</v>
      </c>
      <c r="B28" s="13">
        <v>43130</v>
      </c>
      <c r="C28" s="13">
        <v>43130</v>
      </c>
      <c r="D28" s="6" t="s">
        <v>32</v>
      </c>
      <c r="E28" s="6" t="s">
        <v>87</v>
      </c>
      <c r="F28" s="6" t="s">
        <v>88</v>
      </c>
      <c r="G28" s="6">
        <v>78</v>
      </c>
      <c r="H28" s="14">
        <v>0.15</v>
      </c>
      <c r="I28" s="15">
        <v>11.7</v>
      </c>
      <c r="R28" s="15"/>
      <c r="S28" s="15">
        <v>11.7</v>
      </c>
    </row>
    <row r="29" spans="1:19" ht="19" x14ac:dyDescent="0.25">
      <c r="A29" s="6">
        <v>26</v>
      </c>
      <c r="B29" s="13">
        <v>43133</v>
      </c>
      <c r="C29" s="13">
        <v>43133</v>
      </c>
      <c r="D29" s="6" t="s">
        <v>32</v>
      </c>
      <c r="E29" s="6" t="s">
        <v>40</v>
      </c>
      <c r="F29" s="6" t="s">
        <v>89</v>
      </c>
      <c r="G29" s="6">
        <v>126</v>
      </c>
      <c r="H29" s="14">
        <v>0.15</v>
      </c>
      <c r="I29" s="15">
        <v>18.899999999999999</v>
      </c>
      <c r="R29" s="15"/>
      <c r="S29" s="15">
        <v>18.899999999999999</v>
      </c>
    </row>
    <row r="30" spans="1:19" x14ac:dyDescent="0.25">
      <c r="A30" s="6">
        <v>27</v>
      </c>
      <c r="B30" s="13">
        <v>43136</v>
      </c>
      <c r="C30" s="13">
        <v>43136</v>
      </c>
      <c r="D30" s="6" t="s">
        <v>32</v>
      </c>
      <c r="E30" s="6" t="s">
        <v>90</v>
      </c>
      <c r="F30" s="6" t="s">
        <v>91</v>
      </c>
      <c r="G30" s="6">
        <v>106</v>
      </c>
      <c r="H30" s="14">
        <v>0.15</v>
      </c>
      <c r="I30" s="15">
        <v>15.9</v>
      </c>
      <c r="R30" s="15"/>
      <c r="S30" s="15">
        <v>15.9</v>
      </c>
    </row>
    <row r="31" spans="1:19" ht="19" x14ac:dyDescent="0.25">
      <c r="A31" s="6">
        <v>28</v>
      </c>
      <c r="B31" s="13">
        <v>43144</v>
      </c>
      <c r="C31" s="13">
        <v>43144</v>
      </c>
      <c r="D31" s="6" t="s">
        <v>32</v>
      </c>
      <c r="E31" s="6" t="s">
        <v>33</v>
      </c>
      <c r="F31" s="6" t="s">
        <v>92</v>
      </c>
      <c r="G31" s="6">
        <v>58</v>
      </c>
      <c r="H31" s="14">
        <v>0.15</v>
      </c>
      <c r="I31" s="15">
        <v>8.6999999999999993</v>
      </c>
      <c r="R31" s="15"/>
      <c r="S31" s="15">
        <v>8.6999999999999993</v>
      </c>
    </row>
    <row r="32" spans="1:19" ht="19" x14ac:dyDescent="0.25">
      <c r="A32" s="6">
        <v>29</v>
      </c>
      <c r="B32" s="13">
        <v>43147</v>
      </c>
      <c r="C32" s="13">
        <v>43147</v>
      </c>
      <c r="D32" s="6" t="s">
        <v>32</v>
      </c>
      <c r="E32" s="6" t="s">
        <v>93</v>
      </c>
      <c r="F32" s="6" t="s">
        <v>94</v>
      </c>
      <c r="G32" s="6">
        <v>167</v>
      </c>
      <c r="H32" s="14">
        <v>0.15</v>
      </c>
      <c r="I32" s="15">
        <v>25.05</v>
      </c>
      <c r="R32" s="15"/>
      <c r="S32" s="15">
        <v>25.05</v>
      </c>
    </row>
    <row r="33" spans="1:19" ht="19" x14ac:dyDescent="0.25">
      <c r="A33" s="6">
        <v>30</v>
      </c>
      <c r="B33" s="13">
        <v>43154</v>
      </c>
      <c r="C33" s="13">
        <v>43154</v>
      </c>
      <c r="D33" s="6" t="s">
        <v>32</v>
      </c>
      <c r="E33" s="6" t="s">
        <v>96</v>
      </c>
      <c r="F33" s="6" t="s">
        <v>95</v>
      </c>
      <c r="G33" s="6">
        <v>223</v>
      </c>
      <c r="H33" s="14">
        <v>0.15</v>
      </c>
      <c r="I33" s="15">
        <v>33.450000000000003</v>
      </c>
      <c r="R33" s="15"/>
      <c r="S33" s="15">
        <v>33.450000000000003</v>
      </c>
    </row>
    <row r="34" spans="1:19" ht="28.5" x14ac:dyDescent="0.25">
      <c r="A34" s="6">
        <v>31</v>
      </c>
      <c r="B34" s="13">
        <v>43153</v>
      </c>
      <c r="C34" s="13">
        <v>43153</v>
      </c>
      <c r="D34" s="6" t="s">
        <v>32</v>
      </c>
      <c r="E34" s="6" t="s">
        <v>47</v>
      </c>
      <c r="F34" s="6" t="s">
        <v>63</v>
      </c>
      <c r="H34" s="14">
        <v>0.15</v>
      </c>
      <c r="J34" s="15" t="s">
        <v>64</v>
      </c>
      <c r="O34" s="15"/>
      <c r="P34" s="15" t="s">
        <v>165</v>
      </c>
      <c r="Q34" s="6" t="s">
        <v>60</v>
      </c>
      <c r="R34" s="15"/>
      <c r="S34" s="15">
        <v>26.5</v>
      </c>
    </row>
    <row r="35" spans="1:19" x14ac:dyDescent="0.25">
      <c r="A35" s="6">
        <v>32</v>
      </c>
      <c r="B35" s="13">
        <v>43157</v>
      </c>
      <c r="C35" s="13">
        <v>43157</v>
      </c>
      <c r="D35" s="6" t="s">
        <v>32</v>
      </c>
      <c r="E35" s="6" t="s">
        <v>97</v>
      </c>
      <c r="F35" s="6" t="s">
        <v>98</v>
      </c>
      <c r="G35" s="6">
        <v>90</v>
      </c>
      <c r="H35" s="14">
        <v>0.15</v>
      </c>
      <c r="I35" s="15">
        <v>13.5</v>
      </c>
      <c r="J35" s="15"/>
      <c r="O35" s="15"/>
      <c r="P35" s="15"/>
      <c r="R35" s="15"/>
      <c r="S35" s="15">
        <v>13.5</v>
      </c>
    </row>
    <row r="36" spans="1:19" x14ac:dyDescent="0.25">
      <c r="A36" s="6">
        <v>33</v>
      </c>
      <c r="B36" s="13">
        <v>43159</v>
      </c>
      <c r="C36" s="13">
        <v>43153</v>
      </c>
      <c r="D36" s="6" t="s">
        <v>32</v>
      </c>
      <c r="E36" s="6" t="s">
        <v>34</v>
      </c>
      <c r="F36" s="6" t="s">
        <v>65</v>
      </c>
      <c r="I36" s="15"/>
      <c r="P36" s="6" t="s">
        <v>66</v>
      </c>
      <c r="Q36" s="6" t="s">
        <v>37</v>
      </c>
      <c r="R36" s="15"/>
      <c r="S36" s="15">
        <v>3.1</v>
      </c>
    </row>
    <row r="37" spans="1:19" ht="38" x14ac:dyDescent="0.25">
      <c r="A37" s="6">
        <v>34</v>
      </c>
      <c r="B37" s="13">
        <v>43159</v>
      </c>
      <c r="C37" s="13">
        <v>43159</v>
      </c>
      <c r="D37" s="6" t="s">
        <v>32</v>
      </c>
      <c r="E37" s="6" t="s">
        <v>99</v>
      </c>
      <c r="F37" s="6" t="s">
        <v>100</v>
      </c>
      <c r="G37" s="6">
        <v>307</v>
      </c>
      <c r="H37" s="14">
        <v>0.15</v>
      </c>
      <c r="I37" s="15">
        <v>46.05</v>
      </c>
      <c r="P37" s="25" t="s">
        <v>167</v>
      </c>
      <c r="Q37" s="6" t="s">
        <v>166</v>
      </c>
      <c r="R37" s="15"/>
      <c r="S37" s="15">
        <v>58.84</v>
      </c>
    </row>
    <row r="38" spans="1:19" ht="19" x14ac:dyDescent="0.25">
      <c r="A38" s="6">
        <v>35</v>
      </c>
      <c r="B38" s="13">
        <v>43166</v>
      </c>
      <c r="C38" s="13">
        <v>43166</v>
      </c>
      <c r="D38" s="6" t="s">
        <v>32</v>
      </c>
      <c r="E38" s="6" t="s">
        <v>101</v>
      </c>
      <c r="F38" s="6" t="s">
        <v>102</v>
      </c>
      <c r="G38" s="6">
        <v>131</v>
      </c>
      <c r="H38" s="14">
        <v>0.15</v>
      </c>
      <c r="I38" s="15">
        <v>19.649999999999999</v>
      </c>
      <c r="R38" s="15"/>
      <c r="S38" s="15">
        <v>19.649999999999999</v>
      </c>
    </row>
    <row r="39" spans="1:19" ht="19" x14ac:dyDescent="0.25">
      <c r="A39" s="6">
        <v>36</v>
      </c>
      <c r="B39" s="13">
        <v>43180</v>
      </c>
      <c r="C39" s="13">
        <v>43180</v>
      </c>
      <c r="D39" s="6" t="s">
        <v>32</v>
      </c>
      <c r="E39" s="6" t="s">
        <v>61</v>
      </c>
      <c r="F39" s="6" t="s">
        <v>103</v>
      </c>
      <c r="G39" s="6">
        <v>5</v>
      </c>
      <c r="H39" s="14">
        <v>0.15</v>
      </c>
      <c r="I39" s="15">
        <v>0.75</v>
      </c>
      <c r="R39" s="15"/>
      <c r="S39" s="15">
        <v>0.75</v>
      </c>
    </row>
    <row r="40" spans="1:19" ht="19" x14ac:dyDescent="0.25">
      <c r="A40" s="6">
        <v>37</v>
      </c>
      <c r="B40" s="13">
        <v>43203</v>
      </c>
      <c r="C40" s="13">
        <v>43203</v>
      </c>
      <c r="D40" s="6" t="s">
        <v>32</v>
      </c>
      <c r="E40" s="6" t="s">
        <v>104</v>
      </c>
      <c r="F40" s="6" t="s">
        <v>95</v>
      </c>
      <c r="G40" s="6">
        <v>194</v>
      </c>
      <c r="H40" s="14">
        <v>0.15</v>
      </c>
      <c r="I40" s="15">
        <v>29.1</v>
      </c>
      <c r="R40" s="15"/>
      <c r="S40" s="15">
        <v>29.1</v>
      </c>
    </row>
    <row r="41" spans="1:19" ht="28.5" x14ac:dyDescent="0.25">
      <c r="A41" s="6">
        <v>38</v>
      </c>
      <c r="B41" s="13">
        <v>43206</v>
      </c>
      <c r="C41" s="13">
        <v>43206</v>
      </c>
      <c r="D41" s="6" t="s">
        <v>32</v>
      </c>
      <c r="E41" s="6" t="s">
        <v>34</v>
      </c>
      <c r="F41" s="6" t="s">
        <v>105</v>
      </c>
      <c r="G41" s="6">
        <v>138</v>
      </c>
      <c r="H41" s="14">
        <v>0.15</v>
      </c>
      <c r="I41" s="15">
        <v>20.7</v>
      </c>
      <c r="P41" s="15">
        <v>3.7</v>
      </c>
      <c r="Q41" s="6" t="s">
        <v>44</v>
      </c>
      <c r="R41" s="15"/>
      <c r="S41" s="15">
        <v>24.4</v>
      </c>
    </row>
    <row r="42" spans="1:19" ht="47.5" x14ac:dyDescent="0.25">
      <c r="A42" s="6">
        <v>39</v>
      </c>
      <c r="B42" s="13">
        <v>43209</v>
      </c>
      <c r="C42" s="13">
        <v>43209</v>
      </c>
      <c r="D42" s="6" t="s">
        <v>32</v>
      </c>
      <c r="E42" s="6" t="s">
        <v>34</v>
      </c>
      <c r="F42" s="6" t="s">
        <v>106</v>
      </c>
      <c r="G42" s="6">
        <v>133</v>
      </c>
      <c r="H42" s="14">
        <v>0.15</v>
      </c>
      <c r="I42" s="15">
        <v>19.95</v>
      </c>
      <c r="R42" s="15"/>
      <c r="S42" s="15">
        <v>19.95</v>
      </c>
    </row>
    <row r="43" spans="1:19" ht="19" x14ac:dyDescent="0.25">
      <c r="A43" s="6">
        <v>40</v>
      </c>
      <c r="B43" s="13">
        <v>43215</v>
      </c>
      <c r="C43" s="13">
        <v>43215</v>
      </c>
      <c r="D43" s="6" t="s">
        <v>32</v>
      </c>
      <c r="E43" s="6" t="s">
        <v>33</v>
      </c>
      <c r="F43" s="6" t="s">
        <v>107</v>
      </c>
      <c r="G43" s="6">
        <v>69</v>
      </c>
      <c r="H43" s="14">
        <v>0.15</v>
      </c>
      <c r="I43" s="15">
        <v>10.35</v>
      </c>
      <c r="R43" s="15"/>
      <c r="S43" s="15">
        <v>10.35</v>
      </c>
    </row>
    <row r="44" spans="1:19" x14ac:dyDescent="0.25">
      <c r="A44" s="6">
        <v>41</v>
      </c>
      <c r="B44" s="13">
        <v>43215</v>
      </c>
      <c r="C44" s="13">
        <v>43215</v>
      </c>
      <c r="D44" s="6" t="s">
        <v>32</v>
      </c>
      <c r="E44" s="6" t="s">
        <v>34</v>
      </c>
      <c r="F44" s="6" t="s">
        <v>78</v>
      </c>
      <c r="G44" s="6">
        <v>141</v>
      </c>
      <c r="H44" s="14">
        <v>0.15</v>
      </c>
      <c r="I44" s="15">
        <v>21.15</v>
      </c>
      <c r="P44" s="6" t="s">
        <v>79</v>
      </c>
      <c r="Q44" s="6" t="s">
        <v>37</v>
      </c>
      <c r="R44" s="15"/>
      <c r="S44" s="15">
        <v>28.95</v>
      </c>
    </row>
    <row r="45" spans="1:19" ht="19" x14ac:dyDescent="0.25">
      <c r="A45" s="6">
        <v>42</v>
      </c>
      <c r="B45" s="13">
        <v>43228</v>
      </c>
      <c r="C45" s="13">
        <v>43228</v>
      </c>
      <c r="D45" s="6" t="s">
        <v>39</v>
      </c>
      <c r="E45" s="6" t="s">
        <v>135</v>
      </c>
      <c r="F45" s="6" t="s">
        <v>92</v>
      </c>
      <c r="G45" s="6">
        <v>90</v>
      </c>
      <c r="H45" s="14">
        <v>0.45</v>
      </c>
      <c r="I45" s="15">
        <v>40.5</v>
      </c>
      <c r="R45" s="15"/>
      <c r="S45" s="15">
        <v>40.5</v>
      </c>
    </row>
    <row r="46" spans="1:19" ht="19" x14ac:dyDescent="0.25">
      <c r="A46" s="6">
        <v>44</v>
      </c>
      <c r="B46" s="13">
        <v>43234</v>
      </c>
      <c r="C46" s="13">
        <v>43234</v>
      </c>
      <c r="D46" s="6" t="s">
        <v>32</v>
      </c>
      <c r="E46" s="6" t="s">
        <v>108</v>
      </c>
      <c r="F46" s="6" t="s">
        <v>109</v>
      </c>
      <c r="G46" s="6">
        <v>87</v>
      </c>
      <c r="H46" s="14">
        <v>0.15</v>
      </c>
      <c r="I46" s="15">
        <v>13.05</v>
      </c>
      <c r="P46" s="26">
        <v>5.2</v>
      </c>
      <c r="Q46" s="6" t="s">
        <v>168</v>
      </c>
      <c r="R46" s="15"/>
      <c r="S46" s="15">
        <v>18.25</v>
      </c>
    </row>
    <row r="47" spans="1:19" ht="38" x14ac:dyDescent="0.25">
      <c r="A47" s="6">
        <v>45</v>
      </c>
      <c r="B47" s="13">
        <v>43234</v>
      </c>
      <c r="C47" s="13">
        <v>43236</v>
      </c>
      <c r="D47" s="6" t="s">
        <v>39</v>
      </c>
      <c r="E47" s="6" t="s">
        <v>47</v>
      </c>
      <c r="F47" s="6" t="s">
        <v>80</v>
      </c>
      <c r="I47" s="15"/>
      <c r="J47" s="15" t="s">
        <v>136</v>
      </c>
      <c r="M47" s="6">
        <v>2</v>
      </c>
      <c r="O47" s="24">
        <v>350</v>
      </c>
      <c r="P47" s="25" t="s">
        <v>162</v>
      </c>
      <c r="Q47" s="6" t="s">
        <v>60</v>
      </c>
      <c r="R47" s="15"/>
      <c r="S47" s="15">
        <v>390.45</v>
      </c>
    </row>
    <row r="48" spans="1:19" ht="19" x14ac:dyDescent="0.25">
      <c r="A48" s="6">
        <v>46</v>
      </c>
      <c r="B48" s="13">
        <v>43229</v>
      </c>
      <c r="C48" s="13">
        <v>43229</v>
      </c>
      <c r="D48" s="6" t="s">
        <v>32</v>
      </c>
      <c r="E48" s="6" t="s">
        <v>34</v>
      </c>
      <c r="F48" s="6" t="s">
        <v>127</v>
      </c>
      <c r="I48" s="15"/>
      <c r="J48" s="15"/>
      <c r="O48" s="24"/>
      <c r="P48" s="15">
        <v>3.1</v>
      </c>
      <c r="Q48" s="6" t="s">
        <v>37</v>
      </c>
      <c r="R48" s="15"/>
      <c r="S48" s="15">
        <v>3.1</v>
      </c>
    </row>
    <row r="49" spans="1:19" ht="19" x14ac:dyDescent="0.25">
      <c r="A49" s="6">
        <v>47</v>
      </c>
      <c r="B49" s="13">
        <v>43235</v>
      </c>
      <c r="C49" s="13">
        <v>43234</v>
      </c>
      <c r="D49" s="6" t="s">
        <v>32</v>
      </c>
      <c r="E49" s="6" t="s">
        <v>110</v>
      </c>
      <c r="F49" s="6" t="s">
        <v>111</v>
      </c>
      <c r="G49" s="6">
        <v>74</v>
      </c>
      <c r="H49" s="14">
        <v>0.15</v>
      </c>
      <c r="I49" s="15">
        <v>11.11</v>
      </c>
      <c r="J49" s="15"/>
      <c r="O49" s="24"/>
      <c r="R49" s="15"/>
      <c r="S49" s="15">
        <v>11.11</v>
      </c>
    </row>
    <row r="50" spans="1:19" x14ac:dyDescent="0.25">
      <c r="A50" s="6">
        <v>48</v>
      </c>
      <c r="B50" s="13">
        <v>43238</v>
      </c>
      <c r="C50" s="13">
        <v>43238</v>
      </c>
      <c r="D50" s="6" t="s">
        <v>39</v>
      </c>
      <c r="E50" s="6" t="s">
        <v>35</v>
      </c>
      <c r="F50" s="6" t="s">
        <v>131</v>
      </c>
      <c r="G50" s="6">
        <v>62</v>
      </c>
      <c r="H50" s="14">
        <v>0.45</v>
      </c>
      <c r="I50" s="15">
        <v>27.9</v>
      </c>
      <c r="J50" s="15"/>
      <c r="O50" s="24"/>
      <c r="R50" s="15"/>
      <c r="S50" s="15">
        <v>27.9</v>
      </c>
    </row>
    <row r="51" spans="1:19" x14ac:dyDescent="0.25">
      <c r="A51" s="6">
        <v>49</v>
      </c>
      <c r="B51" s="13">
        <v>43251</v>
      </c>
      <c r="C51" s="13">
        <v>43251</v>
      </c>
      <c r="D51" s="6" t="s">
        <v>32</v>
      </c>
      <c r="E51" s="6" t="s">
        <v>112</v>
      </c>
      <c r="F51" s="6" t="s">
        <v>113</v>
      </c>
      <c r="G51" s="6">
        <v>213</v>
      </c>
      <c r="H51" s="14">
        <v>0.15</v>
      </c>
      <c r="I51" s="15">
        <v>31.95</v>
      </c>
      <c r="J51" s="15"/>
      <c r="K51" s="6" t="s">
        <v>137</v>
      </c>
      <c r="O51" s="24"/>
      <c r="R51" s="15"/>
      <c r="S51" s="15">
        <v>31.95</v>
      </c>
    </row>
    <row r="52" spans="1:19" ht="19" x14ac:dyDescent="0.25">
      <c r="A52" s="6">
        <v>50</v>
      </c>
      <c r="B52" s="13">
        <v>43262</v>
      </c>
      <c r="C52" s="13">
        <v>43262</v>
      </c>
      <c r="D52" s="6" t="s">
        <v>32</v>
      </c>
      <c r="E52" s="6" t="s">
        <v>97</v>
      </c>
      <c r="F52" s="6" t="s">
        <v>114</v>
      </c>
      <c r="G52" s="6">
        <v>101</v>
      </c>
      <c r="H52" s="14">
        <v>0.15</v>
      </c>
      <c r="I52" s="15">
        <v>15.15</v>
      </c>
      <c r="J52" s="15"/>
      <c r="O52" s="24"/>
      <c r="R52" s="15"/>
      <c r="S52" s="15">
        <v>15.15</v>
      </c>
    </row>
    <row r="53" spans="1:19" ht="19" x14ac:dyDescent="0.25">
      <c r="A53" s="6">
        <v>51</v>
      </c>
      <c r="B53" s="13">
        <v>43263</v>
      </c>
      <c r="C53" s="13">
        <v>43264</v>
      </c>
      <c r="D53" s="6" t="s">
        <v>32</v>
      </c>
      <c r="E53" s="6" t="s">
        <v>115</v>
      </c>
      <c r="F53" s="6" t="s">
        <v>116</v>
      </c>
      <c r="G53" s="6">
        <v>291</v>
      </c>
      <c r="H53" s="14">
        <v>0.15</v>
      </c>
      <c r="I53" s="15">
        <v>43.65</v>
      </c>
      <c r="J53" s="15"/>
      <c r="O53" s="24"/>
      <c r="R53" s="15"/>
      <c r="S53" s="15">
        <v>43.65</v>
      </c>
    </row>
    <row r="54" spans="1:19" ht="19" x14ac:dyDescent="0.25">
      <c r="A54" s="6">
        <v>52</v>
      </c>
      <c r="B54" s="13">
        <v>43266</v>
      </c>
      <c r="C54" s="13">
        <v>43266</v>
      </c>
      <c r="D54" s="6" t="s">
        <v>32</v>
      </c>
      <c r="E54" s="6" t="s">
        <v>34</v>
      </c>
      <c r="F54" s="6" t="s">
        <v>117</v>
      </c>
      <c r="G54" s="6">
        <v>137</v>
      </c>
      <c r="H54" s="14">
        <v>0.15</v>
      </c>
      <c r="I54" s="15">
        <v>20.55</v>
      </c>
      <c r="J54" s="15"/>
      <c r="O54" s="24"/>
      <c r="P54" s="15">
        <v>8</v>
      </c>
      <c r="Q54" s="6" t="s">
        <v>37</v>
      </c>
      <c r="R54" s="15"/>
      <c r="S54" s="15">
        <v>28.55</v>
      </c>
    </row>
    <row r="55" spans="1:19" ht="28.5" x14ac:dyDescent="0.25">
      <c r="A55" s="6">
        <v>53</v>
      </c>
      <c r="B55" s="13">
        <v>43270</v>
      </c>
      <c r="C55" s="13">
        <v>43270</v>
      </c>
      <c r="D55" s="6" t="s">
        <v>32</v>
      </c>
      <c r="E55" s="6" t="s">
        <v>118</v>
      </c>
      <c r="F55" s="6" t="s">
        <v>119</v>
      </c>
      <c r="G55" s="6">
        <v>111</v>
      </c>
      <c r="H55" s="14">
        <v>0.15</v>
      </c>
      <c r="I55" s="15">
        <v>16.649999999999999</v>
      </c>
      <c r="J55" s="15"/>
      <c r="O55" s="24"/>
      <c r="R55" s="15"/>
      <c r="S55" s="15">
        <v>16.649999999999999</v>
      </c>
    </row>
    <row r="56" spans="1:19" ht="19" x14ac:dyDescent="0.25">
      <c r="A56" s="6">
        <v>54</v>
      </c>
      <c r="B56" s="13">
        <v>43276</v>
      </c>
      <c r="C56" s="13">
        <v>43276</v>
      </c>
      <c r="D56" s="6" t="s">
        <v>32</v>
      </c>
      <c r="E56" s="6" t="s">
        <v>34</v>
      </c>
      <c r="F56" s="6" t="s">
        <v>81</v>
      </c>
      <c r="G56" s="6">
        <v>138</v>
      </c>
      <c r="H56" s="14">
        <v>0.15</v>
      </c>
      <c r="I56" s="15">
        <v>20.7</v>
      </c>
      <c r="P56" s="15">
        <v>8</v>
      </c>
      <c r="Q56" s="6" t="s">
        <v>37</v>
      </c>
      <c r="R56" s="15"/>
      <c r="S56" s="15">
        <v>28.7</v>
      </c>
    </row>
    <row r="57" spans="1:19" ht="19" x14ac:dyDescent="0.25">
      <c r="A57" s="6">
        <v>55</v>
      </c>
      <c r="B57" s="13">
        <v>43285</v>
      </c>
      <c r="C57" s="13">
        <v>43285</v>
      </c>
      <c r="D57" s="6" t="s">
        <v>32</v>
      </c>
      <c r="E57" s="6" t="s">
        <v>34</v>
      </c>
      <c r="F57" s="6" t="s">
        <v>120</v>
      </c>
      <c r="G57" s="6">
        <v>138</v>
      </c>
      <c r="H57" s="14">
        <v>0.15</v>
      </c>
      <c r="I57" s="15">
        <v>20.7</v>
      </c>
      <c r="R57" s="15"/>
      <c r="S57" s="15">
        <v>20.7</v>
      </c>
    </row>
    <row r="58" spans="1:19" ht="19" x14ac:dyDescent="0.25">
      <c r="A58" s="6">
        <v>56</v>
      </c>
      <c r="B58" s="13">
        <v>43286</v>
      </c>
      <c r="C58" s="13">
        <v>43286</v>
      </c>
      <c r="D58" s="6" t="s">
        <v>32</v>
      </c>
      <c r="E58" s="6" t="s">
        <v>121</v>
      </c>
      <c r="F58" s="6" t="s">
        <v>122</v>
      </c>
      <c r="G58" s="6">
        <v>180</v>
      </c>
      <c r="H58" s="14">
        <v>0.15</v>
      </c>
      <c r="I58" s="15">
        <v>27</v>
      </c>
      <c r="R58" s="15"/>
      <c r="S58" s="15">
        <v>27</v>
      </c>
    </row>
    <row r="59" spans="1:19" ht="19" x14ac:dyDescent="0.25">
      <c r="A59" s="6">
        <v>57</v>
      </c>
      <c r="B59" s="13">
        <v>43286</v>
      </c>
      <c r="C59" s="13">
        <v>43291</v>
      </c>
      <c r="D59" s="6" t="s">
        <v>32</v>
      </c>
      <c r="E59" s="6" t="s">
        <v>34</v>
      </c>
      <c r="F59" s="6" t="s">
        <v>123</v>
      </c>
      <c r="G59" s="6">
        <v>140</v>
      </c>
      <c r="H59" s="14">
        <v>0.15</v>
      </c>
      <c r="I59" s="15">
        <v>21</v>
      </c>
      <c r="S59" s="24">
        <v>21</v>
      </c>
    </row>
    <row r="60" spans="1:19" ht="19" x14ac:dyDescent="0.25">
      <c r="A60" s="6">
        <v>58</v>
      </c>
      <c r="B60" s="13">
        <v>43298</v>
      </c>
      <c r="C60" s="13">
        <v>43298</v>
      </c>
      <c r="D60" s="6" t="s">
        <v>32</v>
      </c>
      <c r="E60" s="6" t="s">
        <v>124</v>
      </c>
      <c r="F60" s="6" t="s">
        <v>163</v>
      </c>
      <c r="G60" s="6">
        <v>94</v>
      </c>
      <c r="H60" s="14">
        <v>0.15</v>
      </c>
      <c r="I60" s="15">
        <v>14.1</v>
      </c>
      <c r="R60" s="16"/>
      <c r="S60" s="16">
        <v>14.1</v>
      </c>
    </row>
    <row r="61" spans="1:19" x14ac:dyDescent="0.25">
      <c r="A61" s="6">
        <v>59</v>
      </c>
      <c r="B61" s="13">
        <v>43304</v>
      </c>
      <c r="C61" s="13">
        <v>43304</v>
      </c>
      <c r="D61" s="6" t="s">
        <v>39</v>
      </c>
      <c r="E61" s="6" t="s">
        <v>40</v>
      </c>
      <c r="F61" s="6" t="s">
        <v>41</v>
      </c>
      <c r="G61" s="6">
        <v>66</v>
      </c>
      <c r="H61" s="14">
        <v>0.45</v>
      </c>
      <c r="I61" s="15">
        <v>29.7</v>
      </c>
      <c r="R61" s="16"/>
      <c r="S61" s="16">
        <v>29.7</v>
      </c>
    </row>
    <row r="62" spans="1:19" x14ac:dyDescent="0.25">
      <c r="A62" s="6">
        <v>60</v>
      </c>
      <c r="B62" s="13">
        <v>43306</v>
      </c>
      <c r="C62" s="13">
        <v>43306</v>
      </c>
      <c r="D62" s="6" t="s">
        <v>132</v>
      </c>
      <c r="E62" s="6" t="s">
        <v>40</v>
      </c>
      <c r="F62" s="6" t="s">
        <v>41</v>
      </c>
      <c r="G62" s="6">
        <v>66</v>
      </c>
      <c r="H62" s="14">
        <v>0.45</v>
      </c>
      <c r="I62" s="15">
        <v>29.7</v>
      </c>
      <c r="R62" s="16"/>
      <c r="S62" s="16">
        <v>29.7</v>
      </c>
    </row>
    <row r="63" spans="1:19" x14ac:dyDescent="0.25">
      <c r="A63" s="6">
        <v>61</v>
      </c>
      <c r="B63" s="13">
        <v>43312</v>
      </c>
      <c r="C63" s="13" t="s">
        <v>133</v>
      </c>
      <c r="D63" s="6" t="s">
        <v>39</v>
      </c>
      <c r="E63" s="6" t="s">
        <v>42</v>
      </c>
      <c r="F63" s="6" t="s">
        <v>134</v>
      </c>
      <c r="G63" s="6">
        <v>28</v>
      </c>
      <c r="H63" s="14">
        <v>0.45</v>
      </c>
      <c r="I63" s="15">
        <v>12.6</v>
      </c>
      <c r="R63" s="16"/>
      <c r="S63" s="16">
        <v>12.6</v>
      </c>
    </row>
    <row r="64" spans="1:19" x14ac:dyDescent="0.25">
      <c r="A64" s="6">
        <v>62</v>
      </c>
      <c r="B64" s="13">
        <v>43313</v>
      </c>
      <c r="C64" s="13">
        <v>43313</v>
      </c>
      <c r="D64" s="6" t="s">
        <v>39</v>
      </c>
      <c r="E64" s="6" t="s">
        <v>124</v>
      </c>
      <c r="F64" s="6" t="s">
        <v>131</v>
      </c>
      <c r="G64" s="6">
        <v>47</v>
      </c>
      <c r="H64" s="14">
        <v>0.45</v>
      </c>
      <c r="I64" s="15">
        <v>21.15</v>
      </c>
      <c r="R64" s="16"/>
      <c r="S64" s="16">
        <v>21.15</v>
      </c>
    </row>
    <row r="65" spans="1:19" x14ac:dyDescent="0.25">
      <c r="A65" s="6">
        <v>63</v>
      </c>
      <c r="B65" s="13">
        <v>43313</v>
      </c>
      <c r="C65" s="13">
        <v>43313</v>
      </c>
      <c r="D65" s="6" t="s">
        <v>124</v>
      </c>
      <c r="E65" s="6" t="s">
        <v>34</v>
      </c>
      <c r="F65" s="6" t="s">
        <v>131</v>
      </c>
      <c r="G65" s="6">
        <v>20</v>
      </c>
      <c r="H65" s="14">
        <v>0.45</v>
      </c>
      <c r="I65" s="15">
        <v>9</v>
      </c>
      <c r="O65" s="24">
        <v>30</v>
      </c>
      <c r="P65" s="15">
        <v>7.2</v>
      </c>
      <c r="Q65" s="6" t="s">
        <v>37</v>
      </c>
      <c r="R65" s="16"/>
      <c r="S65" s="16">
        <v>46.2</v>
      </c>
    </row>
    <row r="66" spans="1:19" x14ac:dyDescent="0.25">
      <c r="A66" s="6">
        <v>64</v>
      </c>
      <c r="B66" s="13">
        <v>43319</v>
      </c>
      <c r="C66" s="13">
        <v>43319</v>
      </c>
      <c r="D66" s="6" t="s">
        <v>32</v>
      </c>
      <c r="E66" s="6" t="s">
        <v>61</v>
      </c>
      <c r="F66" s="6" t="s">
        <v>126</v>
      </c>
      <c r="I66" s="15"/>
      <c r="O66" s="24"/>
      <c r="P66" s="15">
        <v>2</v>
      </c>
      <c r="Q66" s="6" t="s">
        <v>37</v>
      </c>
      <c r="R66" s="16"/>
      <c r="S66" s="16">
        <v>2</v>
      </c>
    </row>
    <row r="67" spans="1:19" ht="19" x14ac:dyDescent="0.25">
      <c r="A67" s="6">
        <v>65</v>
      </c>
      <c r="B67" s="13">
        <v>43319</v>
      </c>
      <c r="C67" s="13">
        <v>43319</v>
      </c>
      <c r="D67" s="6" t="s">
        <v>32</v>
      </c>
      <c r="E67" s="6" t="s">
        <v>54</v>
      </c>
      <c r="F67" s="6" t="s">
        <v>125</v>
      </c>
      <c r="G67" s="6">
        <v>113</v>
      </c>
      <c r="H67" s="14">
        <v>0.15</v>
      </c>
      <c r="I67" s="15">
        <v>16.95</v>
      </c>
      <c r="R67" s="16"/>
      <c r="S67" s="16">
        <v>16.95</v>
      </c>
    </row>
    <row r="68" spans="1:19" x14ac:dyDescent="0.25">
      <c r="A68" s="6">
        <v>66</v>
      </c>
      <c r="B68" s="13">
        <v>43322</v>
      </c>
      <c r="C68" s="13">
        <v>43322</v>
      </c>
      <c r="D68" s="6" t="s">
        <v>32</v>
      </c>
      <c r="E68" s="6" t="s">
        <v>34</v>
      </c>
      <c r="F68" s="6" t="s">
        <v>131</v>
      </c>
      <c r="G68" s="6">
        <v>176</v>
      </c>
      <c r="H68" s="14">
        <v>0.15</v>
      </c>
      <c r="I68" s="15">
        <v>26.4</v>
      </c>
      <c r="P68" s="15">
        <v>6.5</v>
      </c>
      <c r="Q68" s="6" t="s">
        <v>37</v>
      </c>
      <c r="R68" s="16"/>
      <c r="S68" s="16">
        <v>32.9</v>
      </c>
    </row>
    <row r="69" spans="1:19" x14ac:dyDescent="0.25">
      <c r="A69" s="6">
        <v>67</v>
      </c>
      <c r="B69" s="13">
        <v>43326</v>
      </c>
      <c r="C69" s="13">
        <v>43326</v>
      </c>
      <c r="D69" s="6" t="s">
        <v>32</v>
      </c>
      <c r="E69" s="6" t="s">
        <v>35</v>
      </c>
      <c r="F69" s="6" t="s">
        <v>129</v>
      </c>
      <c r="G69" s="6">
        <v>30</v>
      </c>
      <c r="H69" s="14">
        <v>0.45</v>
      </c>
      <c r="I69" s="15">
        <v>13.5</v>
      </c>
      <c r="O69" s="15"/>
      <c r="P69" s="15"/>
      <c r="S69" s="6">
        <v>13.5</v>
      </c>
    </row>
    <row r="70" spans="1:19" s="19" customFormat="1" x14ac:dyDescent="0.25">
      <c r="A70" s="6">
        <v>68</v>
      </c>
      <c r="B70" s="20">
        <v>43326</v>
      </c>
      <c r="C70" s="20">
        <v>43326</v>
      </c>
      <c r="D70" s="19" t="s">
        <v>35</v>
      </c>
      <c r="E70" s="19" t="s">
        <v>130</v>
      </c>
      <c r="F70" s="19" t="s">
        <v>131</v>
      </c>
      <c r="G70" s="19">
        <v>15</v>
      </c>
      <c r="H70" s="21">
        <v>0.45</v>
      </c>
      <c r="I70" s="19">
        <v>6.75</v>
      </c>
      <c r="J70" s="22"/>
      <c r="O70" s="22"/>
      <c r="S70" s="19">
        <v>6.75</v>
      </c>
    </row>
    <row r="71" spans="1:19" s="19" customFormat="1" x14ac:dyDescent="0.25">
      <c r="A71" s="6">
        <v>69</v>
      </c>
      <c r="B71" s="20">
        <v>43326</v>
      </c>
      <c r="C71" s="20">
        <v>43326</v>
      </c>
      <c r="D71" s="19" t="s">
        <v>130</v>
      </c>
      <c r="E71" s="19" t="s">
        <v>39</v>
      </c>
      <c r="F71" s="19" t="s">
        <v>131</v>
      </c>
      <c r="G71" s="19">
        <v>15</v>
      </c>
      <c r="H71" s="21">
        <v>0.45</v>
      </c>
      <c r="I71" s="22">
        <v>6.75</v>
      </c>
      <c r="J71" s="22"/>
      <c r="O71" s="22"/>
      <c r="P71" s="22">
        <v>8.5</v>
      </c>
      <c r="Q71" s="19" t="s">
        <v>37</v>
      </c>
      <c r="S71" s="19">
        <v>15.25</v>
      </c>
    </row>
    <row r="72" spans="1:19" x14ac:dyDescent="0.25">
      <c r="A72" s="6">
        <v>70</v>
      </c>
      <c r="B72" s="13">
        <v>43328</v>
      </c>
      <c r="C72" s="13">
        <v>43328</v>
      </c>
      <c r="D72" s="6" t="s">
        <v>32</v>
      </c>
      <c r="E72" s="6" t="s">
        <v>35</v>
      </c>
      <c r="F72" s="6" t="s">
        <v>129</v>
      </c>
      <c r="G72" s="6">
        <v>30</v>
      </c>
      <c r="H72" s="14">
        <v>0.45</v>
      </c>
      <c r="I72" s="15">
        <v>13.5</v>
      </c>
      <c r="J72" s="22"/>
      <c r="O72" s="22"/>
      <c r="P72" s="16"/>
      <c r="R72" s="16"/>
      <c r="S72" s="16">
        <v>13.5</v>
      </c>
    </row>
    <row r="73" spans="1:19" x14ac:dyDescent="0.25">
      <c r="A73" s="6">
        <v>71</v>
      </c>
      <c r="B73" s="13">
        <v>43330</v>
      </c>
      <c r="C73" s="13">
        <v>43330</v>
      </c>
      <c r="D73" s="6" t="s">
        <v>35</v>
      </c>
      <c r="E73" s="6" t="s">
        <v>132</v>
      </c>
      <c r="F73" s="6" t="s">
        <v>129</v>
      </c>
      <c r="G73" s="6">
        <v>23</v>
      </c>
      <c r="H73" s="14">
        <v>0.45</v>
      </c>
      <c r="I73" s="15">
        <v>10.35</v>
      </c>
      <c r="J73" s="22"/>
      <c r="O73" s="22"/>
      <c r="R73" s="16"/>
      <c r="S73" s="16">
        <v>10.35</v>
      </c>
    </row>
    <row r="74" spans="1:19" ht="28.5" x14ac:dyDescent="0.25">
      <c r="A74" s="6">
        <v>72</v>
      </c>
      <c r="B74" s="13">
        <v>43347</v>
      </c>
      <c r="C74" s="13">
        <v>43347</v>
      </c>
      <c r="D74" s="6" t="s">
        <v>32</v>
      </c>
      <c r="E74" s="6" t="s">
        <v>75</v>
      </c>
      <c r="F74" s="6" t="s">
        <v>142</v>
      </c>
      <c r="G74" s="6">
        <v>180</v>
      </c>
      <c r="H74" s="14">
        <v>0.15</v>
      </c>
      <c r="I74" s="15">
        <v>27</v>
      </c>
      <c r="J74" s="22"/>
      <c r="O74" s="22"/>
      <c r="P74" s="25" t="s">
        <v>169</v>
      </c>
      <c r="Q74" s="6" t="s">
        <v>166</v>
      </c>
      <c r="R74" s="16"/>
      <c r="S74" s="16">
        <v>33.5</v>
      </c>
    </row>
    <row r="75" spans="1:19" ht="19" x14ac:dyDescent="0.25">
      <c r="A75" s="6">
        <v>73</v>
      </c>
      <c r="B75" s="13">
        <v>43349</v>
      </c>
      <c r="C75" s="13">
        <v>43349</v>
      </c>
      <c r="D75" s="6" t="s">
        <v>32</v>
      </c>
      <c r="E75" s="6" t="s">
        <v>143</v>
      </c>
      <c r="F75" s="6" t="s">
        <v>95</v>
      </c>
      <c r="G75" s="6">
        <v>34</v>
      </c>
      <c r="H75" s="14">
        <v>0.15</v>
      </c>
      <c r="I75" s="15">
        <v>5.0999999999999996</v>
      </c>
      <c r="J75" s="22"/>
      <c r="O75" s="22"/>
      <c r="R75" s="16"/>
      <c r="S75" s="16">
        <v>5.0999999999999996</v>
      </c>
    </row>
    <row r="76" spans="1:19" x14ac:dyDescent="0.25">
      <c r="A76" s="6">
        <v>74</v>
      </c>
      <c r="B76" s="13">
        <v>43357</v>
      </c>
      <c r="C76" s="13">
        <v>43357</v>
      </c>
      <c r="D76" s="6" t="s">
        <v>39</v>
      </c>
      <c r="E76" s="6" t="s">
        <v>145</v>
      </c>
      <c r="F76" s="6" t="s">
        <v>146</v>
      </c>
      <c r="G76" s="6">
        <v>98</v>
      </c>
      <c r="H76" s="14">
        <v>0.45</v>
      </c>
      <c r="I76" s="15">
        <v>44.1</v>
      </c>
      <c r="J76" s="22"/>
      <c r="O76" s="22"/>
      <c r="R76" s="16"/>
      <c r="S76" s="16"/>
    </row>
    <row r="77" spans="1:19" ht="19" x14ac:dyDescent="0.25">
      <c r="A77" s="6">
        <v>75</v>
      </c>
      <c r="B77" s="13">
        <v>43384</v>
      </c>
      <c r="C77" s="13">
        <v>43384</v>
      </c>
      <c r="D77" s="6" t="s">
        <v>39</v>
      </c>
      <c r="E77" s="6" t="s">
        <v>147</v>
      </c>
      <c r="F77" s="6" t="s">
        <v>138</v>
      </c>
      <c r="G77" s="6">
        <v>38</v>
      </c>
      <c r="H77" s="14">
        <v>0.45</v>
      </c>
      <c r="I77" s="15">
        <v>17.100000000000001</v>
      </c>
      <c r="J77" s="22"/>
      <c r="O77" s="22"/>
      <c r="R77" s="16"/>
      <c r="S77" s="16">
        <v>17.100000000000001</v>
      </c>
    </row>
    <row r="78" spans="1:19" ht="19" x14ac:dyDescent="0.25">
      <c r="A78" s="6">
        <v>76</v>
      </c>
      <c r="B78" s="13">
        <v>43384</v>
      </c>
      <c r="C78" s="13">
        <v>43384</v>
      </c>
      <c r="D78" s="6" t="s">
        <v>54</v>
      </c>
      <c r="E78" s="6" t="s">
        <v>135</v>
      </c>
      <c r="F78" s="6" t="s">
        <v>139</v>
      </c>
      <c r="G78" s="6">
        <v>34</v>
      </c>
      <c r="H78" s="14">
        <v>0.45</v>
      </c>
      <c r="I78" s="15">
        <v>15.3</v>
      </c>
      <c r="J78" s="22"/>
      <c r="O78" s="22"/>
      <c r="S78" s="6">
        <v>15.3</v>
      </c>
    </row>
    <row r="79" spans="1:19" ht="19" x14ac:dyDescent="0.25">
      <c r="A79" s="6">
        <v>77</v>
      </c>
      <c r="B79" s="13">
        <v>43384</v>
      </c>
      <c r="C79" s="13" t="s">
        <v>140</v>
      </c>
      <c r="D79" s="6" t="s">
        <v>135</v>
      </c>
      <c r="E79" s="6" t="s">
        <v>39</v>
      </c>
      <c r="F79" s="6" t="s">
        <v>141</v>
      </c>
      <c r="G79" s="6">
        <v>45</v>
      </c>
      <c r="H79" s="14">
        <v>0.45</v>
      </c>
      <c r="I79" s="15">
        <v>20.25</v>
      </c>
      <c r="J79" s="22"/>
      <c r="O79" s="22"/>
      <c r="S79" s="6">
        <v>20.25</v>
      </c>
    </row>
    <row r="80" spans="1:19" ht="19" x14ac:dyDescent="0.25">
      <c r="A80" s="6">
        <v>78</v>
      </c>
      <c r="B80" s="13">
        <v>43390</v>
      </c>
      <c r="C80" s="13">
        <v>43391</v>
      </c>
      <c r="D80" s="6" t="s">
        <v>32</v>
      </c>
      <c r="E80" s="6" t="s">
        <v>47</v>
      </c>
      <c r="F80" s="6" t="s">
        <v>144</v>
      </c>
      <c r="G80" s="6">
        <v>569</v>
      </c>
      <c r="H80" s="14">
        <v>0.15</v>
      </c>
      <c r="I80" s="15">
        <v>85.35</v>
      </c>
      <c r="O80" s="15">
        <v>41</v>
      </c>
      <c r="P80" s="6" t="s">
        <v>148</v>
      </c>
      <c r="R80" s="16"/>
      <c r="S80" s="16">
        <v>131.94999999999999</v>
      </c>
    </row>
    <row r="81" spans="1:19" ht="19" x14ac:dyDescent="0.25">
      <c r="B81" s="13">
        <v>43410</v>
      </c>
      <c r="C81" s="13">
        <v>43410</v>
      </c>
      <c r="D81" s="6" t="s">
        <v>39</v>
      </c>
      <c r="E81" s="6" t="s">
        <v>173</v>
      </c>
      <c r="F81" s="6" t="s">
        <v>92</v>
      </c>
      <c r="G81" s="6">
        <v>2</v>
      </c>
      <c r="H81" s="14">
        <v>0.45</v>
      </c>
      <c r="I81" s="15">
        <v>0.9</v>
      </c>
      <c r="O81" s="15"/>
      <c r="R81" s="16"/>
      <c r="S81" s="16">
        <v>0.9</v>
      </c>
    </row>
    <row r="82" spans="1:19" ht="19" x14ac:dyDescent="0.25">
      <c r="B82" s="13">
        <v>43410</v>
      </c>
      <c r="C82" s="13">
        <v>43410</v>
      </c>
      <c r="D82" s="6" t="s">
        <v>173</v>
      </c>
      <c r="E82" s="6" t="s">
        <v>130</v>
      </c>
      <c r="F82" s="6" t="s">
        <v>174</v>
      </c>
      <c r="G82" s="6">
        <v>17</v>
      </c>
      <c r="H82" s="14">
        <v>0.45</v>
      </c>
      <c r="I82" s="15">
        <v>7.65</v>
      </c>
      <c r="O82" s="15"/>
      <c r="R82" s="16"/>
      <c r="S82" s="16">
        <v>7.65</v>
      </c>
    </row>
    <row r="83" spans="1:19" ht="19" x14ac:dyDescent="0.25">
      <c r="B83" s="13">
        <v>43410</v>
      </c>
      <c r="C83" s="13">
        <v>43410</v>
      </c>
      <c r="D83" s="6" t="s">
        <v>130</v>
      </c>
      <c r="E83" s="6" t="s">
        <v>39</v>
      </c>
      <c r="F83" s="6" t="s">
        <v>174</v>
      </c>
      <c r="G83" s="6">
        <v>16</v>
      </c>
      <c r="H83" s="14">
        <v>0.45</v>
      </c>
      <c r="I83" s="15">
        <v>7.2</v>
      </c>
      <c r="O83" s="15"/>
      <c r="R83" s="16"/>
      <c r="S83" s="16">
        <v>7.2</v>
      </c>
    </row>
    <row r="84" spans="1:19" ht="19" x14ac:dyDescent="0.25">
      <c r="A84" s="6">
        <v>79</v>
      </c>
      <c r="B84" s="13">
        <v>43412</v>
      </c>
      <c r="C84" s="13">
        <v>43412</v>
      </c>
      <c r="D84" s="6" t="s">
        <v>32</v>
      </c>
      <c r="E84" s="6" t="s">
        <v>152</v>
      </c>
      <c r="F84" s="6" t="s">
        <v>153</v>
      </c>
      <c r="G84" s="6">
        <v>162</v>
      </c>
      <c r="H84" s="14">
        <v>0.15</v>
      </c>
      <c r="I84" s="15">
        <v>24.3</v>
      </c>
      <c r="O84" s="15"/>
      <c r="R84" s="16"/>
      <c r="S84" s="16">
        <v>24.3</v>
      </c>
    </row>
    <row r="85" spans="1:19" x14ac:dyDescent="0.25">
      <c r="A85" s="6">
        <v>80</v>
      </c>
      <c r="B85" s="13">
        <v>43413</v>
      </c>
      <c r="C85" s="13">
        <v>43413</v>
      </c>
      <c r="D85" s="6" t="s">
        <v>39</v>
      </c>
      <c r="E85" s="6" t="s">
        <v>33</v>
      </c>
      <c r="F85" s="6" t="s">
        <v>154</v>
      </c>
      <c r="G85" s="6">
        <v>48</v>
      </c>
      <c r="H85" s="14">
        <v>0.15</v>
      </c>
      <c r="I85" s="15">
        <v>7.2</v>
      </c>
      <c r="O85" s="15"/>
      <c r="R85" s="16"/>
      <c r="S85" s="16">
        <v>7.2</v>
      </c>
    </row>
    <row r="86" spans="1:19" ht="38" x14ac:dyDescent="0.25">
      <c r="A86" s="6">
        <v>81</v>
      </c>
      <c r="B86" s="13">
        <v>43417</v>
      </c>
      <c r="C86" s="13">
        <v>43417</v>
      </c>
      <c r="D86" s="6" t="s">
        <v>32</v>
      </c>
      <c r="E86" s="6" t="s">
        <v>156</v>
      </c>
      <c r="F86" s="6" t="s">
        <v>155</v>
      </c>
      <c r="G86" s="6">
        <v>168</v>
      </c>
      <c r="H86" s="14">
        <v>0.15</v>
      </c>
      <c r="I86" s="15">
        <v>25.2</v>
      </c>
      <c r="O86" s="15"/>
      <c r="R86" s="16"/>
      <c r="S86" s="16">
        <v>25.2</v>
      </c>
    </row>
    <row r="87" spans="1:19" ht="19" x14ac:dyDescent="0.25">
      <c r="A87" s="6">
        <v>82</v>
      </c>
      <c r="B87" s="13">
        <v>43420</v>
      </c>
      <c r="C87" s="13">
        <v>43420</v>
      </c>
      <c r="D87" s="6" t="s">
        <v>32</v>
      </c>
      <c r="E87" s="6" t="s">
        <v>61</v>
      </c>
      <c r="F87" s="6" t="s">
        <v>157</v>
      </c>
      <c r="G87" s="6">
        <v>3</v>
      </c>
      <c r="H87" s="14">
        <v>0.15</v>
      </c>
      <c r="I87" s="15">
        <v>0.45</v>
      </c>
      <c r="O87" s="15"/>
      <c r="R87" s="16"/>
      <c r="S87" s="16">
        <v>0.45</v>
      </c>
    </row>
    <row r="88" spans="1:19" ht="28.5" x14ac:dyDescent="0.25">
      <c r="A88" s="6">
        <v>83</v>
      </c>
      <c r="B88" s="13">
        <v>43423</v>
      </c>
      <c r="C88" s="13">
        <v>43423</v>
      </c>
      <c r="D88" s="6" t="s">
        <v>32</v>
      </c>
      <c r="E88" s="6" t="s">
        <v>97</v>
      </c>
      <c r="F88" s="6" t="s">
        <v>159</v>
      </c>
      <c r="G88" s="6">
        <v>93</v>
      </c>
      <c r="H88" s="14">
        <v>0.15</v>
      </c>
      <c r="I88" s="15">
        <v>13.95</v>
      </c>
      <c r="O88" s="15"/>
      <c r="R88" s="16"/>
      <c r="S88" s="16">
        <v>13.95</v>
      </c>
    </row>
    <row r="89" spans="1:19" ht="19" x14ac:dyDescent="0.25">
      <c r="A89" s="6">
        <v>84</v>
      </c>
      <c r="B89" s="13">
        <v>43427</v>
      </c>
      <c r="C89" s="13">
        <v>43427</v>
      </c>
      <c r="D89" s="6" t="s">
        <v>32</v>
      </c>
      <c r="E89" s="6" t="s">
        <v>158</v>
      </c>
      <c r="F89" s="6" t="s">
        <v>160</v>
      </c>
      <c r="G89" s="6">
        <v>180</v>
      </c>
      <c r="H89" s="14">
        <v>0.15</v>
      </c>
      <c r="I89" s="15">
        <v>27</v>
      </c>
      <c r="O89" s="15"/>
      <c r="R89" s="16"/>
      <c r="S89" s="16">
        <v>27</v>
      </c>
    </row>
    <row r="90" spans="1:19" ht="38" x14ac:dyDescent="0.25">
      <c r="A90" s="6">
        <v>85</v>
      </c>
      <c r="B90" s="13">
        <v>43426</v>
      </c>
      <c r="C90" s="13">
        <v>43427</v>
      </c>
      <c r="D90" s="6" t="s">
        <v>39</v>
      </c>
      <c r="E90" s="6" t="s">
        <v>47</v>
      </c>
      <c r="F90" s="6" t="s">
        <v>149</v>
      </c>
      <c r="O90" s="15">
        <v>117</v>
      </c>
      <c r="P90" s="25" t="s">
        <v>161</v>
      </c>
      <c r="Q90" s="6" t="s">
        <v>166</v>
      </c>
      <c r="S90" s="6">
        <v>162.44</v>
      </c>
    </row>
    <row r="91" spans="1:19" ht="28.5" x14ac:dyDescent="0.25">
      <c r="A91" s="6">
        <v>86</v>
      </c>
      <c r="B91" s="13">
        <v>43438</v>
      </c>
      <c r="C91" s="13">
        <v>43439</v>
      </c>
      <c r="D91" s="6" t="s">
        <v>39</v>
      </c>
      <c r="E91" s="6" t="s">
        <v>47</v>
      </c>
      <c r="F91" s="6" t="s">
        <v>151</v>
      </c>
      <c r="G91" s="6">
        <v>426</v>
      </c>
      <c r="H91" s="14">
        <v>0.15</v>
      </c>
      <c r="I91" s="15">
        <f>G91*H91</f>
        <v>63.9</v>
      </c>
      <c r="O91" s="15">
        <v>192.48</v>
      </c>
      <c r="P91" s="6" t="s">
        <v>150</v>
      </c>
      <c r="Q91" s="6" t="s">
        <v>170</v>
      </c>
      <c r="R91" s="16"/>
      <c r="S91" s="16">
        <v>271.77999999999997</v>
      </c>
    </row>
    <row r="92" spans="1:19" ht="19" x14ac:dyDescent="0.25">
      <c r="A92" s="6">
        <v>87</v>
      </c>
      <c r="B92" s="13">
        <v>43447</v>
      </c>
      <c r="C92" s="13">
        <v>43447</v>
      </c>
      <c r="D92" s="6" t="s">
        <v>32</v>
      </c>
      <c r="E92" s="6" t="s">
        <v>35</v>
      </c>
      <c r="F92" s="6" t="s">
        <v>95</v>
      </c>
      <c r="G92" s="6">
        <v>66</v>
      </c>
      <c r="H92" s="14">
        <v>0.15</v>
      </c>
      <c r="I92" s="15">
        <f>G92*H92</f>
        <v>9.9</v>
      </c>
      <c r="J92" s="15"/>
      <c r="O92" s="15"/>
      <c r="P92" s="16"/>
      <c r="S92" s="6">
        <v>9.9</v>
      </c>
    </row>
    <row r="93" spans="1:19" x14ac:dyDescent="0.25">
      <c r="B93" s="13"/>
      <c r="C93" s="13"/>
      <c r="I93" s="15">
        <f t="shared" ref="I93:I113" si="0">G93*H93</f>
        <v>0</v>
      </c>
      <c r="J93" s="15"/>
      <c r="O93" s="15"/>
      <c r="P93" s="16"/>
    </row>
    <row r="94" spans="1:19" x14ac:dyDescent="0.25">
      <c r="B94" s="13"/>
      <c r="C94" s="13"/>
      <c r="I94" s="15">
        <f t="shared" si="0"/>
        <v>0</v>
      </c>
      <c r="J94" s="15"/>
      <c r="O94" s="15"/>
      <c r="P94" s="16"/>
      <c r="R94" s="15"/>
      <c r="S94" s="15"/>
    </row>
    <row r="95" spans="1:19" x14ac:dyDescent="0.25">
      <c r="B95" s="13"/>
      <c r="C95" s="13"/>
      <c r="I95" s="15">
        <f t="shared" si="0"/>
        <v>0</v>
      </c>
      <c r="J95" s="15"/>
      <c r="O95" s="15"/>
      <c r="P95" s="16"/>
      <c r="R95" s="15"/>
      <c r="S95" s="15"/>
    </row>
    <row r="96" spans="1:19" x14ac:dyDescent="0.25">
      <c r="B96" s="13"/>
      <c r="C96" s="13"/>
      <c r="I96" s="15">
        <f t="shared" si="0"/>
        <v>0</v>
      </c>
      <c r="J96" s="15"/>
      <c r="O96" s="15"/>
      <c r="R96" s="16"/>
      <c r="S96" s="16"/>
    </row>
    <row r="97" spans="2:21" x14ac:dyDescent="0.25">
      <c r="B97" s="13"/>
      <c r="C97" s="13"/>
      <c r="I97" s="15">
        <f t="shared" si="0"/>
        <v>0</v>
      </c>
      <c r="J97" s="15"/>
      <c r="O97" s="15"/>
    </row>
    <row r="98" spans="2:21" x14ac:dyDescent="0.25">
      <c r="B98" s="13"/>
      <c r="C98" s="13"/>
      <c r="I98" s="15">
        <f t="shared" si="0"/>
        <v>0</v>
      </c>
      <c r="J98" s="15"/>
      <c r="O98" s="15"/>
    </row>
    <row r="99" spans="2:21" x14ac:dyDescent="0.25">
      <c r="B99" s="13"/>
      <c r="C99" s="13"/>
      <c r="I99" s="15">
        <f t="shared" si="0"/>
        <v>0</v>
      </c>
      <c r="J99" s="15"/>
      <c r="O99" s="15"/>
      <c r="R99" s="16"/>
      <c r="S99" s="16"/>
    </row>
    <row r="100" spans="2:21" x14ac:dyDescent="0.25">
      <c r="B100" s="13"/>
      <c r="C100" s="13"/>
      <c r="I100" s="15">
        <f t="shared" si="0"/>
        <v>0</v>
      </c>
      <c r="J100" s="15"/>
      <c r="O100" s="15"/>
      <c r="R100" s="16"/>
      <c r="S100" s="16"/>
    </row>
    <row r="101" spans="2:21" x14ac:dyDescent="0.25">
      <c r="B101" s="13"/>
      <c r="C101" s="13"/>
      <c r="I101" s="15">
        <f t="shared" si="0"/>
        <v>0</v>
      </c>
      <c r="J101" s="15"/>
      <c r="O101" s="15"/>
      <c r="R101" s="16"/>
      <c r="S101" s="16"/>
    </row>
    <row r="102" spans="2:21" x14ac:dyDescent="0.25">
      <c r="B102" s="13"/>
      <c r="C102" s="13"/>
      <c r="I102" s="15">
        <f t="shared" si="0"/>
        <v>0</v>
      </c>
      <c r="J102" s="15"/>
      <c r="O102" s="15"/>
      <c r="P102" s="16"/>
      <c r="U102" s="19"/>
    </row>
    <row r="103" spans="2:21" x14ac:dyDescent="0.25">
      <c r="B103" s="13"/>
      <c r="C103" s="13"/>
      <c r="I103" s="15">
        <f t="shared" si="0"/>
        <v>0</v>
      </c>
      <c r="J103" s="15"/>
      <c r="O103" s="15"/>
    </row>
    <row r="104" spans="2:21" x14ac:dyDescent="0.25">
      <c r="B104" s="13"/>
      <c r="C104" s="13"/>
      <c r="I104" s="15">
        <f t="shared" si="0"/>
        <v>0</v>
      </c>
      <c r="J104" s="15"/>
      <c r="O104" s="15"/>
      <c r="R104" s="16"/>
      <c r="S104" s="16"/>
    </row>
    <row r="105" spans="2:21" x14ac:dyDescent="0.25">
      <c r="B105" s="13"/>
      <c r="C105" s="13"/>
      <c r="I105" s="15">
        <f t="shared" si="0"/>
        <v>0</v>
      </c>
      <c r="J105" s="15"/>
      <c r="O105" s="15"/>
    </row>
    <row r="106" spans="2:21" x14ac:dyDescent="0.25">
      <c r="B106" s="13"/>
      <c r="C106" s="13"/>
      <c r="I106" s="15">
        <f t="shared" si="0"/>
        <v>0</v>
      </c>
      <c r="J106" s="15"/>
      <c r="O106" s="15"/>
      <c r="P106" s="16"/>
      <c r="U106" s="19"/>
    </row>
    <row r="107" spans="2:21" x14ac:dyDescent="0.25">
      <c r="B107" s="13"/>
      <c r="C107" s="13"/>
      <c r="I107" s="15">
        <f t="shared" si="0"/>
        <v>0</v>
      </c>
      <c r="J107" s="15"/>
      <c r="O107" s="15"/>
    </row>
    <row r="108" spans="2:21" x14ac:dyDescent="0.25">
      <c r="B108" s="13"/>
      <c r="C108" s="13"/>
      <c r="I108" s="15">
        <f t="shared" si="0"/>
        <v>0</v>
      </c>
      <c r="J108" s="15"/>
      <c r="O108" s="15"/>
      <c r="R108" s="16"/>
      <c r="S108" s="16"/>
    </row>
    <row r="109" spans="2:21" x14ac:dyDescent="0.25">
      <c r="B109" s="13"/>
      <c r="C109" s="13"/>
      <c r="I109" s="15">
        <f t="shared" si="0"/>
        <v>0</v>
      </c>
    </row>
    <row r="110" spans="2:21" x14ac:dyDescent="0.25">
      <c r="B110" s="13"/>
      <c r="C110" s="13"/>
      <c r="I110" s="15">
        <f t="shared" si="0"/>
        <v>0</v>
      </c>
    </row>
    <row r="111" spans="2:21" x14ac:dyDescent="0.25">
      <c r="B111" s="13"/>
      <c r="C111" s="13"/>
      <c r="I111" s="15">
        <f t="shared" si="0"/>
        <v>0</v>
      </c>
      <c r="R111" s="16"/>
      <c r="S111" s="16"/>
    </row>
    <row r="112" spans="2:21" x14ac:dyDescent="0.25">
      <c r="B112" s="13"/>
      <c r="C112" s="13"/>
      <c r="I112" s="15">
        <f t="shared" si="0"/>
        <v>0</v>
      </c>
    </row>
    <row r="113" spans="2:21" x14ac:dyDescent="0.25">
      <c r="B113" s="13"/>
      <c r="C113" s="13"/>
      <c r="I113" s="15">
        <f t="shared" si="0"/>
        <v>0</v>
      </c>
      <c r="R113" s="16"/>
      <c r="S113" s="16"/>
    </row>
    <row r="114" spans="2:21" x14ac:dyDescent="0.25">
      <c r="B114" s="13"/>
      <c r="C114" s="13"/>
      <c r="I114" s="16"/>
      <c r="R114" s="16"/>
      <c r="S114" s="16"/>
    </row>
    <row r="115" spans="2:21" x14ac:dyDescent="0.25">
      <c r="B115" s="13"/>
      <c r="C115" s="13"/>
      <c r="P115" s="16"/>
    </row>
    <row r="116" spans="2:21" ht="60.75" customHeight="1" x14ac:dyDescent="0.25">
      <c r="B116" s="13"/>
      <c r="C116" s="13"/>
      <c r="O116" s="16"/>
      <c r="P116" s="15"/>
    </row>
    <row r="117" spans="2:21" x14ac:dyDescent="0.25">
      <c r="B117" s="13"/>
      <c r="C117" s="13"/>
    </row>
    <row r="118" spans="2:21" x14ac:dyDescent="0.25">
      <c r="B118" s="13"/>
      <c r="C118" s="13"/>
      <c r="I118" s="16"/>
      <c r="R118" s="16"/>
      <c r="S118" s="16"/>
    </row>
    <row r="119" spans="2:21" x14ac:dyDescent="0.25">
      <c r="B119" s="13"/>
      <c r="C119" s="13"/>
    </row>
    <row r="120" spans="2:21" x14ac:dyDescent="0.25">
      <c r="B120" s="13"/>
      <c r="C120" s="13"/>
      <c r="O120" s="23"/>
      <c r="P120" s="19"/>
      <c r="Q120" s="19"/>
      <c r="R120" s="23"/>
      <c r="S120" s="23"/>
      <c r="U120" s="19"/>
    </row>
    <row r="121" spans="2:21" x14ac:dyDescent="0.25">
      <c r="B121" s="13"/>
      <c r="C121" s="13"/>
      <c r="O121" s="17"/>
      <c r="P121" s="16"/>
    </row>
    <row r="122" spans="2:21" x14ac:dyDescent="0.25">
      <c r="B122" s="13"/>
      <c r="C122" s="13"/>
      <c r="O122" s="17"/>
    </row>
    <row r="123" spans="2:21" x14ac:dyDescent="0.25">
      <c r="B123" s="13"/>
      <c r="C123" s="13"/>
      <c r="I123" s="16"/>
      <c r="O123" s="17"/>
      <c r="R123" s="16"/>
      <c r="S123" s="16"/>
    </row>
    <row r="124" spans="2:21" x14ac:dyDescent="0.25">
      <c r="B124" s="13"/>
      <c r="C124" s="13"/>
      <c r="J124" s="16"/>
      <c r="O124" s="17"/>
      <c r="P124" s="16"/>
    </row>
    <row r="125" spans="2:21" x14ac:dyDescent="0.25">
      <c r="B125" s="13"/>
      <c r="C125" s="13"/>
      <c r="O125" s="17"/>
    </row>
    <row r="126" spans="2:21" x14ac:dyDescent="0.25">
      <c r="B126" s="13"/>
      <c r="C126" s="13"/>
      <c r="I126" s="16"/>
      <c r="O126" s="17"/>
      <c r="R126" s="16"/>
      <c r="S126" s="16"/>
    </row>
    <row r="127" spans="2:21" x14ac:dyDescent="0.25">
      <c r="B127" s="13"/>
      <c r="C127" s="13"/>
      <c r="I127" s="16"/>
      <c r="O127" s="17"/>
      <c r="R127" s="16"/>
      <c r="S127" s="16"/>
    </row>
    <row r="128" spans="2:21" x14ac:dyDescent="0.25">
      <c r="B128" s="13"/>
      <c r="C128" s="13"/>
      <c r="O128" s="17"/>
    </row>
    <row r="129" spans="2:21" ht="67.5" customHeight="1" x14ac:dyDescent="0.25">
      <c r="B129" s="13"/>
      <c r="C129" s="13"/>
      <c r="O129" s="23"/>
      <c r="U129" s="16"/>
    </row>
    <row r="130" spans="2:21" x14ac:dyDescent="0.25">
      <c r="B130" s="13"/>
      <c r="C130" s="13"/>
      <c r="I130" s="16"/>
      <c r="N130" s="16"/>
      <c r="O130" s="23"/>
      <c r="P130" s="15"/>
      <c r="R130" s="16"/>
      <c r="S130" s="16"/>
    </row>
    <row r="131" spans="2:21" x14ac:dyDescent="0.25">
      <c r="B131" s="13"/>
      <c r="C131" s="13"/>
      <c r="O131" s="17"/>
    </row>
    <row r="132" spans="2:21" x14ac:dyDescent="0.25">
      <c r="B132" s="13"/>
      <c r="C132" s="13"/>
      <c r="O132" s="17"/>
    </row>
    <row r="133" spans="2:21" x14ac:dyDescent="0.25">
      <c r="B133" s="13"/>
      <c r="C133" s="13"/>
      <c r="I133" s="16"/>
      <c r="O133" s="17"/>
    </row>
    <row r="134" spans="2:21" x14ac:dyDescent="0.25">
      <c r="B134" s="13"/>
      <c r="C134" s="13"/>
      <c r="O134" s="17"/>
    </row>
    <row r="135" spans="2:21" x14ac:dyDescent="0.25">
      <c r="B135" s="13"/>
      <c r="C135" s="13"/>
      <c r="O135" s="17"/>
      <c r="P135" s="16"/>
    </row>
    <row r="136" spans="2:21" x14ac:dyDescent="0.25">
      <c r="B136" s="13"/>
      <c r="C136" s="13"/>
      <c r="O136" s="17"/>
      <c r="P136" s="16"/>
    </row>
    <row r="137" spans="2:21" x14ac:dyDescent="0.25">
      <c r="B137" s="13"/>
      <c r="C137" s="13"/>
      <c r="I137" s="16"/>
      <c r="O137" s="17"/>
    </row>
    <row r="138" spans="2:21" x14ac:dyDescent="0.25">
      <c r="B138" s="13"/>
      <c r="C138" s="13"/>
      <c r="I138" s="16"/>
      <c r="O138" s="17"/>
    </row>
    <row r="139" spans="2:21" x14ac:dyDescent="0.25">
      <c r="B139" s="13"/>
      <c r="C139" s="13"/>
      <c r="I139" s="16"/>
      <c r="O139" s="17"/>
    </row>
    <row r="140" spans="2:21" x14ac:dyDescent="0.25">
      <c r="B140" s="13"/>
      <c r="C140" s="13"/>
      <c r="I140" s="16"/>
      <c r="O140" s="17"/>
    </row>
    <row r="141" spans="2:21" x14ac:dyDescent="0.25">
      <c r="B141" s="13"/>
      <c r="C141" s="13"/>
      <c r="I141" s="16"/>
      <c r="O141" s="17"/>
    </row>
    <row r="142" spans="2:21" x14ac:dyDescent="0.25">
      <c r="B142" s="13"/>
      <c r="C142" s="13"/>
      <c r="I142" s="16"/>
      <c r="O142" s="17"/>
    </row>
    <row r="143" spans="2:21" x14ac:dyDescent="0.25">
      <c r="B143" s="13"/>
      <c r="C143" s="13"/>
      <c r="I143" s="16"/>
      <c r="O143" s="17"/>
    </row>
    <row r="144" spans="2:21" x14ac:dyDescent="0.25">
      <c r="B144" s="13"/>
      <c r="C144" s="13"/>
      <c r="I144" s="16"/>
      <c r="O144" s="17"/>
    </row>
    <row r="145" spans="1:19" x14ac:dyDescent="0.25">
      <c r="B145" s="13"/>
      <c r="C145" s="13"/>
      <c r="I145" s="16"/>
      <c r="O145" s="17"/>
    </row>
    <row r="146" spans="1:19" x14ac:dyDescent="0.25">
      <c r="B146" s="13"/>
      <c r="C146" s="13"/>
      <c r="O146" s="17"/>
    </row>
    <row r="147" spans="1:19" x14ac:dyDescent="0.25">
      <c r="B147" s="13"/>
      <c r="C147" s="13"/>
      <c r="O147" s="17"/>
    </row>
    <row r="148" spans="1:19" x14ac:dyDescent="0.25">
      <c r="B148" s="13"/>
      <c r="C148" s="13"/>
    </row>
    <row r="149" spans="1:19" x14ac:dyDescent="0.25">
      <c r="A149" s="6" t="s">
        <v>30</v>
      </c>
      <c r="G149" s="6">
        <f>SUM(G4:G148)</f>
        <v>8521</v>
      </c>
      <c r="I149" s="15">
        <f>SUM(I4:I148)</f>
        <v>1714.8100000000002</v>
      </c>
      <c r="J149" s="6">
        <f>SUM(J4:J148)</f>
        <v>9.8000000000000007</v>
      </c>
      <c r="O149" s="6">
        <f>SUM(O4:O148)</f>
        <v>810.48</v>
      </c>
      <c r="P149" s="16">
        <f>SUM(P4:P148)</f>
        <v>103.55</v>
      </c>
      <c r="R149" s="16">
        <f>SUM(R4:R148)</f>
        <v>429.05000000000007</v>
      </c>
      <c r="S149" s="16">
        <f>SUM(S4:S148)</f>
        <v>2818.4100000000003</v>
      </c>
    </row>
  </sheetData>
  <mergeCells count="4">
    <mergeCell ref="D1:E1"/>
    <mergeCell ref="K1:O2"/>
    <mergeCell ref="P1:T2"/>
    <mergeCell ref="D2:E2"/>
  </mergeCells>
  <pageMargins left="0.23622047244094491" right="0.23622047244094491" top="0.74803149606299213" bottom="0.74803149606299213" header="0.31496062992125984" footer="0.31496062992125984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1"/>
  <sheetViews>
    <sheetView tabSelected="1" topLeftCell="D1" workbookViewId="0">
      <selection activeCell="H15" sqref="H15"/>
    </sheetView>
  </sheetViews>
  <sheetFormatPr defaultColWidth="8.90625" defaultRowHeight="14.5" x14ac:dyDescent="0.35"/>
  <cols>
    <col min="2" max="3" width="10.6328125" bestFit="1" customWidth="1"/>
    <col min="4" max="4" width="19.08984375" bestFit="1" customWidth="1"/>
    <col min="5" max="5" width="14.54296875" bestFit="1" customWidth="1"/>
    <col min="6" max="6" width="27" bestFit="1" customWidth="1"/>
    <col min="19" max="19" width="12.90625" bestFit="1" customWidth="1"/>
  </cols>
  <sheetData>
    <row r="1" spans="1:23" s="32" customFormat="1" ht="37.5" customHeight="1" x14ac:dyDescent="0.35">
      <c r="A1" s="27" t="s">
        <v>0</v>
      </c>
      <c r="B1" s="27"/>
      <c r="C1" s="27"/>
      <c r="D1" s="66" t="s">
        <v>1</v>
      </c>
      <c r="E1" s="66"/>
      <c r="F1" s="28" t="s">
        <v>178</v>
      </c>
      <c r="G1" s="39" t="s">
        <v>2</v>
      </c>
      <c r="H1" s="29" t="s">
        <v>177</v>
      </c>
      <c r="I1" s="30"/>
      <c r="J1" s="30"/>
      <c r="K1" s="67" t="s">
        <v>4</v>
      </c>
      <c r="L1" s="67"/>
      <c r="M1" s="67"/>
      <c r="N1" s="67"/>
      <c r="O1" s="67"/>
      <c r="P1" s="68" t="s">
        <v>5</v>
      </c>
      <c r="Q1" s="68"/>
      <c r="R1" s="68"/>
      <c r="S1" s="68"/>
      <c r="T1" s="68"/>
      <c r="U1" s="68"/>
      <c r="V1" s="31"/>
      <c r="W1" s="31" t="s">
        <v>6</v>
      </c>
    </row>
    <row r="2" spans="1:23" s="32" customFormat="1" ht="18" x14ac:dyDescent="0.35">
      <c r="A2" s="27" t="s">
        <v>7</v>
      </c>
      <c r="B2" s="27"/>
      <c r="C2" s="33"/>
      <c r="D2" s="66" t="s">
        <v>8</v>
      </c>
      <c r="E2" s="66"/>
      <c r="F2" s="28" t="s">
        <v>8</v>
      </c>
      <c r="G2" s="39" t="s">
        <v>9</v>
      </c>
      <c r="H2" s="29"/>
      <c r="I2" s="30"/>
      <c r="J2" s="30"/>
      <c r="K2" s="67"/>
      <c r="L2" s="67"/>
      <c r="M2" s="67"/>
      <c r="N2" s="67"/>
      <c r="O2" s="67"/>
      <c r="P2" s="68"/>
      <c r="Q2" s="68"/>
      <c r="R2" s="68"/>
      <c r="S2" s="68"/>
      <c r="T2" s="68"/>
      <c r="U2" s="68"/>
      <c r="V2" s="31"/>
      <c r="W2" s="31"/>
    </row>
    <row r="3" spans="1:23" s="40" customFormat="1" ht="45" x14ac:dyDescent="0.35">
      <c r="A3" s="34" t="s">
        <v>10</v>
      </c>
      <c r="B3" s="34" t="s">
        <v>11</v>
      </c>
      <c r="C3" s="34" t="s">
        <v>12</v>
      </c>
      <c r="D3" s="34" t="s">
        <v>13</v>
      </c>
      <c r="E3" s="35" t="s">
        <v>14</v>
      </c>
      <c r="F3" s="34" t="s">
        <v>15</v>
      </c>
      <c r="G3" s="34" t="s">
        <v>16</v>
      </c>
      <c r="H3" s="34" t="s">
        <v>17</v>
      </c>
      <c r="I3" s="36" t="s">
        <v>18</v>
      </c>
      <c r="J3" s="36" t="s">
        <v>19</v>
      </c>
      <c r="K3" s="34" t="s">
        <v>20</v>
      </c>
      <c r="L3" s="34" t="s">
        <v>21</v>
      </c>
      <c r="M3" s="34" t="s">
        <v>22</v>
      </c>
      <c r="N3" s="34" t="s">
        <v>23</v>
      </c>
      <c r="O3" s="37" t="s">
        <v>24</v>
      </c>
      <c r="P3" s="37" t="s">
        <v>172</v>
      </c>
      <c r="Q3" s="38" t="s">
        <v>175</v>
      </c>
      <c r="R3" s="36" t="s">
        <v>171</v>
      </c>
      <c r="S3" s="36" t="s">
        <v>176</v>
      </c>
      <c r="T3" s="36" t="s">
        <v>27</v>
      </c>
      <c r="U3" s="34" t="s">
        <v>28</v>
      </c>
      <c r="V3" s="34" t="s">
        <v>29</v>
      </c>
      <c r="W3" s="34" t="s">
        <v>31</v>
      </c>
    </row>
    <row r="4" spans="1:23" s="42" customFormat="1" ht="29" x14ac:dyDescent="0.35">
      <c r="A4" s="50">
        <v>1</v>
      </c>
      <c r="B4" s="44" t="s">
        <v>179</v>
      </c>
      <c r="C4" s="44" t="s">
        <v>179</v>
      </c>
      <c r="D4" s="50" t="s">
        <v>39</v>
      </c>
      <c r="E4" s="51" t="s">
        <v>35</v>
      </c>
      <c r="F4" s="50" t="s">
        <v>180</v>
      </c>
      <c r="G4" s="50">
        <v>30</v>
      </c>
      <c r="H4" s="50">
        <v>0.15</v>
      </c>
      <c r="I4" s="52">
        <v>13.5</v>
      </c>
      <c r="J4" s="52"/>
      <c r="K4" s="50"/>
      <c r="L4" s="50"/>
      <c r="M4" s="50"/>
      <c r="N4" s="50"/>
      <c r="O4" s="53"/>
      <c r="P4" s="53"/>
      <c r="Q4" s="54"/>
      <c r="R4" s="52"/>
      <c r="S4" s="52"/>
      <c r="T4" s="52"/>
      <c r="U4" s="50"/>
      <c r="V4" s="50"/>
      <c r="W4" s="43"/>
    </row>
    <row r="5" spans="1:23" s="62" customFormat="1" ht="29" x14ac:dyDescent="0.35">
      <c r="A5" s="58">
        <v>2</v>
      </c>
      <c r="B5" s="59" t="s">
        <v>179</v>
      </c>
      <c r="C5" s="59" t="s">
        <v>179</v>
      </c>
      <c r="D5" s="58" t="s">
        <v>35</v>
      </c>
      <c r="E5" s="58" t="s">
        <v>181</v>
      </c>
      <c r="F5" s="58" t="s">
        <v>182</v>
      </c>
      <c r="G5" s="58">
        <v>8</v>
      </c>
      <c r="H5" s="58">
        <v>0.15</v>
      </c>
      <c r="I5" s="54">
        <v>3.6</v>
      </c>
      <c r="J5" s="58"/>
      <c r="K5" s="58"/>
      <c r="L5" s="58"/>
      <c r="M5" s="58"/>
      <c r="N5" s="58"/>
      <c r="O5" s="58"/>
      <c r="P5" s="60"/>
      <c r="Q5" s="58"/>
      <c r="R5" s="61"/>
      <c r="S5" s="58"/>
      <c r="T5" s="60"/>
      <c r="U5" s="61"/>
      <c r="V5" s="58"/>
    </row>
    <row r="6" spans="1:23" s="62" customFormat="1" ht="29" x14ac:dyDescent="0.35">
      <c r="A6" s="58">
        <v>3</v>
      </c>
      <c r="B6" s="59" t="s">
        <v>179</v>
      </c>
      <c r="C6" s="59" t="s">
        <v>179</v>
      </c>
      <c r="D6" s="58" t="s">
        <v>181</v>
      </c>
      <c r="E6" s="58" t="s">
        <v>39</v>
      </c>
      <c r="F6" s="58" t="s">
        <v>182</v>
      </c>
      <c r="G6" s="58">
        <v>37</v>
      </c>
      <c r="H6" s="58">
        <v>0.15</v>
      </c>
      <c r="I6" s="58">
        <v>16.649999999999999</v>
      </c>
      <c r="J6" s="58"/>
      <c r="K6" s="58"/>
      <c r="L6" s="58"/>
      <c r="M6" s="58"/>
      <c r="N6" s="58"/>
      <c r="O6" s="61"/>
      <c r="P6" s="60"/>
      <c r="Q6" s="58"/>
      <c r="R6" s="61"/>
      <c r="S6" s="58"/>
      <c r="T6" s="60"/>
      <c r="U6" s="60"/>
      <c r="V6" s="58"/>
    </row>
    <row r="7" spans="1:23" s="62" customFormat="1" ht="29" x14ac:dyDescent="0.35">
      <c r="A7" s="55">
        <v>4</v>
      </c>
      <c r="B7" s="59" t="s">
        <v>183</v>
      </c>
      <c r="C7" s="59" t="s">
        <v>183</v>
      </c>
      <c r="D7" s="58" t="s">
        <v>39</v>
      </c>
      <c r="E7" s="58" t="s">
        <v>187</v>
      </c>
      <c r="F7" s="58" t="s">
        <v>189</v>
      </c>
      <c r="G7" s="58">
        <v>34</v>
      </c>
      <c r="H7" s="58">
        <v>0.15</v>
      </c>
      <c r="I7" s="58">
        <v>15.3</v>
      </c>
      <c r="J7" s="58"/>
      <c r="K7" s="58"/>
      <c r="L7" s="58"/>
      <c r="M7" s="58"/>
      <c r="N7" s="58"/>
      <c r="O7" s="58"/>
      <c r="P7" s="60"/>
      <c r="Q7" s="58"/>
      <c r="R7" s="58"/>
      <c r="S7" s="58"/>
      <c r="T7" s="60"/>
      <c r="U7" s="60"/>
      <c r="V7" s="58"/>
    </row>
    <row r="8" spans="1:23" s="62" customFormat="1" ht="29" x14ac:dyDescent="0.35">
      <c r="A8" s="55">
        <v>5</v>
      </c>
      <c r="B8" s="59" t="s">
        <v>183</v>
      </c>
      <c r="C8" s="59" t="s">
        <v>183</v>
      </c>
      <c r="D8" s="58" t="s">
        <v>187</v>
      </c>
      <c r="E8" s="58" t="s">
        <v>90</v>
      </c>
      <c r="F8" s="58" t="s">
        <v>189</v>
      </c>
      <c r="G8" s="58">
        <v>25</v>
      </c>
      <c r="H8" s="58">
        <v>0.15</v>
      </c>
      <c r="I8" s="58">
        <v>11.25</v>
      </c>
      <c r="J8" s="58"/>
      <c r="K8" s="58"/>
      <c r="L8" s="58"/>
      <c r="M8" s="58"/>
      <c r="N8" s="58"/>
      <c r="O8" s="58"/>
      <c r="P8" s="60"/>
      <c r="Q8" s="58"/>
      <c r="R8" s="58"/>
      <c r="S8" s="58"/>
      <c r="T8" s="60"/>
      <c r="U8" s="61"/>
      <c r="V8" s="58"/>
    </row>
    <row r="9" spans="1:23" s="62" customFormat="1" ht="29" x14ac:dyDescent="0.35">
      <c r="A9" s="55">
        <v>6</v>
      </c>
      <c r="B9" s="59" t="s">
        <v>183</v>
      </c>
      <c r="C9" s="59" t="s">
        <v>183</v>
      </c>
      <c r="D9" s="58" t="s">
        <v>90</v>
      </c>
      <c r="E9" s="58" t="s">
        <v>39</v>
      </c>
      <c r="F9" s="58" t="s">
        <v>189</v>
      </c>
      <c r="G9" s="58">
        <v>31</v>
      </c>
      <c r="H9" s="58">
        <v>0.15</v>
      </c>
      <c r="I9" s="58">
        <v>13.95</v>
      </c>
      <c r="J9" s="58"/>
      <c r="K9" s="58"/>
      <c r="L9" s="58"/>
      <c r="M9" s="58"/>
      <c r="N9" s="58"/>
      <c r="O9" s="58"/>
      <c r="P9" s="60"/>
      <c r="Q9" s="58"/>
      <c r="R9" s="58"/>
      <c r="S9" s="58"/>
      <c r="T9" s="60"/>
      <c r="U9" s="60"/>
      <c r="V9" s="58"/>
    </row>
    <row r="10" spans="1:23" s="62" customFormat="1" ht="29" x14ac:dyDescent="0.35">
      <c r="A10" s="55">
        <v>7</v>
      </c>
      <c r="B10" s="59" t="s">
        <v>184</v>
      </c>
      <c r="C10" s="59" t="s">
        <v>184</v>
      </c>
      <c r="D10" s="58" t="s">
        <v>39</v>
      </c>
      <c r="E10" s="58" t="s">
        <v>33</v>
      </c>
      <c r="F10" s="58" t="s">
        <v>190</v>
      </c>
      <c r="G10" s="58">
        <v>28</v>
      </c>
      <c r="H10" s="58">
        <v>0.15</v>
      </c>
      <c r="I10" s="58">
        <v>12.6</v>
      </c>
      <c r="J10" s="58"/>
      <c r="K10" s="58"/>
      <c r="L10" s="58"/>
      <c r="M10" s="58"/>
      <c r="N10" s="58"/>
      <c r="O10" s="58"/>
      <c r="P10" s="60"/>
      <c r="Q10" s="58"/>
      <c r="R10" s="58"/>
      <c r="S10" s="58"/>
      <c r="T10" s="60"/>
      <c r="U10" s="60"/>
      <c r="V10" s="58"/>
    </row>
    <row r="11" spans="1:23" s="62" customFormat="1" ht="29" x14ac:dyDescent="0.35">
      <c r="A11" s="55">
        <v>8</v>
      </c>
      <c r="B11" s="59" t="s">
        <v>185</v>
      </c>
      <c r="C11" s="59" t="s">
        <v>185</v>
      </c>
      <c r="D11" s="58" t="s">
        <v>39</v>
      </c>
      <c r="E11" s="58" t="s">
        <v>188</v>
      </c>
      <c r="F11" s="58" t="s">
        <v>190</v>
      </c>
      <c r="G11" s="58">
        <v>42</v>
      </c>
      <c r="H11" s="58">
        <v>0.15</v>
      </c>
      <c r="I11" s="58">
        <v>18.899999999999999</v>
      </c>
      <c r="J11" s="58"/>
      <c r="K11" s="58"/>
      <c r="L11" s="58"/>
      <c r="M11" s="58"/>
      <c r="N11" s="58"/>
      <c r="O11" s="58"/>
      <c r="P11" s="60"/>
      <c r="Q11" s="58"/>
      <c r="R11" s="58"/>
      <c r="S11" s="58"/>
      <c r="T11" s="60"/>
      <c r="U11" s="60"/>
      <c r="V11" s="58"/>
    </row>
    <row r="12" spans="1:23" s="62" customFormat="1" ht="29" x14ac:dyDescent="0.35">
      <c r="A12" s="55">
        <v>9</v>
      </c>
      <c r="B12" s="59" t="s">
        <v>186</v>
      </c>
      <c r="C12" s="59" t="s">
        <v>186</v>
      </c>
      <c r="D12" s="58" t="s">
        <v>39</v>
      </c>
      <c r="E12" s="58" t="s">
        <v>42</v>
      </c>
      <c r="F12" s="58" t="s">
        <v>190</v>
      </c>
      <c r="G12" s="58">
        <v>30</v>
      </c>
      <c r="H12" s="58">
        <v>0.15</v>
      </c>
      <c r="I12" s="58">
        <v>13.5</v>
      </c>
      <c r="J12" s="58"/>
      <c r="K12" s="58"/>
      <c r="L12" s="58"/>
      <c r="M12" s="58"/>
      <c r="N12" s="58"/>
      <c r="O12" s="58"/>
      <c r="P12" s="60"/>
      <c r="Q12" s="58"/>
      <c r="R12" s="58"/>
      <c r="S12" s="58"/>
      <c r="T12" s="60"/>
      <c r="U12" s="60"/>
      <c r="V12" s="58"/>
    </row>
    <row r="13" spans="1:23" x14ac:dyDescent="0.35">
      <c r="A13" s="55"/>
      <c r="B13" s="46"/>
      <c r="C13" s="46"/>
      <c r="D13" s="45"/>
      <c r="E13" s="45"/>
      <c r="F13" s="49"/>
      <c r="G13" s="45"/>
      <c r="H13" s="45"/>
      <c r="I13" s="48"/>
      <c r="J13" s="45"/>
      <c r="K13" s="45"/>
      <c r="L13" s="45"/>
      <c r="M13" s="45"/>
      <c r="N13" s="45"/>
      <c r="O13" s="45"/>
      <c r="P13" s="47"/>
      <c r="Q13" s="45"/>
      <c r="R13" s="45"/>
      <c r="S13" s="49"/>
      <c r="T13" s="47"/>
      <c r="U13" s="47"/>
      <c r="V13" s="45"/>
    </row>
    <row r="14" spans="1:23" x14ac:dyDescent="0.35">
      <c r="A14" s="55"/>
      <c r="B14" s="46"/>
      <c r="C14" s="46"/>
      <c r="D14" s="45"/>
      <c r="E14" s="49"/>
      <c r="F14" s="49"/>
      <c r="G14" s="45"/>
      <c r="H14" s="45"/>
      <c r="I14" s="48"/>
      <c r="J14" s="45"/>
      <c r="K14" s="45"/>
      <c r="L14" s="45"/>
      <c r="M14" s="45"/>
      <c r="N14" s="45"/>
      <c r="O14" s="45"/>
      <c r="P14" s="47"/>
      <c r="Q14" s="45"/>
      <c r="R14" s="45"/>
      <c r="S14" s="45"/>
      <c r="T14" s="47"/>
      <c r="U14" s="47"/>
      <c r="V14" s="45"/>
    </row>
    <row r="15" spans="1:23" x14ac:dyDescent="0.35">
      <c r="A15" s="55"/>
      <c r="B15" s="46"/>
      <c r="C15" s="46"/>
      <c r="D15" s="45"/>
      <c r="E15" s="45"/>
      <c r="F15" s="49"/>
      <c r="G15" s="45"/>
      <c r="H15" s="45"/>
      <c r="I15" s="48"/>
      <c r="J15" s="45"/>
      <c r="K15" s="45"/>
      <c r="L15" s="45"/>
      <c r="M15" s="45"/>
      <c r="N15" s="45"/>
      <c r="O15" s="45"/>
      <c r="P15" s="47"/>
      <c r="Q15" s="45"/>
      <c r="R15" s="45"/>
      <c r="S15" s="45"/>
      <c r="T15" s="47"/>
      <c r="U15" s="47"/>
      <c r="V15" s="45"/>
    </row>
    <row r="16" spans="1:23" x14ac:dyDescent="0.35">
      <c r="A16" s="55"/>
      <c r="B16" s="46"/>
      <c r="C16" s="46"/>
      <c r="D16" s="45"/>
      <c r="E16" s="45"/>
      <c r="F16" s="49"/>
      <c r="G16" s="45"/>
      <c r="H16" s="45"/>
      <c r="I16" s="45"/>
      <c r="J16" s="45"/>
      <c r="K16" s="45"/>
      <c r="L16" s="45"/>
      <c r="M16" s="45"/>
      <c r="N16" s="45"/>
      <c r="O16" s="45"/>
      <c r="P16" s="47"/>
      <c r="Q16" s="45"/>
      <c r="R16" s="45"/>
      <c r="S16" s="45"/>
      <c r="T16" s="47"/>
      <c r="U16" s="47"/>
      <c r="V16" s="45"/>
    </row>
    <row r="17" spans="1:22" x14ac:dyDescent="0.35">
      <c r="A17" s="45"/>
      <c r="B17" s="46"/>
      <c r="C17" s="4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8"/>
      <c r="S17" s="45"/>
      <c r="T17" s="47"/>
      <c r="U17" s="56"/>
      <c r="V17" s="45"/>
    </row>
    <row r="18" spans="1:22" x14ac:dyDescent="0.35">
      <c r="A18" s="45"/>
      <c r="B18" s="46"/>
      <c r="C18" s="4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57"/>
      <c r="S18" s="45"/>
      <c r="T18" s="47"/>
      <c r="U18" s="45"/>
      <c r="V18" s="45"/>
    </row>
    <row r="19" spans="1:22" x14ac:dyDescent="0.3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7"/>
      <c r="U19" s="45"/>
      <c r="V19" s="45"/>
    </row>
    <row r="20" spans="1:22" x14ac:dyDescent="0.35">
      <c r="T20" s="41"/>
    </row>
    <row r="21" spans="1:22" x14ac:dyDescent="0.35">
      <c r="T21" s="41"/>
    </row>
    <row r="22" spans="1:22" x14ac:dyDescent="0.35">
      <c r="T22" s="41"/>
    </row>
    <row r="51" spans="21:21" x14ac:dyDescent="0.35">
      <c r="U51" t="e">
        <f>#REF!=I51+T51</f>
        <v>#REF!</v>
      </c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2099-01-05T00:00:00+00:00</Destruction_x0020_Date>
    <TaxCatchAll xmlns="cf6dc0cf-1d45-4a2f-a37f-b5391cb0490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89F4A9-F4E0-4B91-B651-2FD841151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76BB5-EDC6-4D33-AACE-147A4C732A5A}">
  <ds:schemaRefs>
    <ds:schemaRef ds:uri="http://purl.org/dc/elements/1.1/"/>
    <ds:schemaRef ds:uri="http://schemas.microsoft.com/office/2006/metadata/properties"/>
    <ds:schemaRef ds:uri="http://purl.org/dc/terms/"/>
    <ds:schemaRef ds:uri="242c32be-31bf-422c-ab0d-7abc8ae381a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f6dc0cf-1d45-4a2f-a37f-b5391cb0490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95D459-8589-4EC0-A4DD-E514579041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Commissioner</vt:lpstr>
      <vt:lpstr>PCC 2021</vt:lpstr>
      <vt:lpstr>Commissioner!Print_Area</vt:lpstr>
      <vt:lpstr>Commissioner!Print_Titles</vt:lpstr>
    </vt:vector>
  </TitlesOfParts>
  <Company>Heddlu Dyfed-Powys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Harries Mair</dc:creator>
  <cp:lastModifiedBy>Jones Ellen (OPCC)</cp:lastModifiedBy>
  <cp:lastPrinted>2019-09-30T11:35:38Z</cp:lastPrinted>
  <dcterms:created xsi:type="dcterms:W3CDTF">2017-09-06T14:18:42Z</dcterms:created>
  <dcterms:modified xsi:type="dcterms:W3CDTF">2023-02-08T09:18:18Z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0x010100A0EF691A6D15C44892C3C7D4E4F3FC4A</vt:lpwstr>
  </property>
  <property fmtid="{D5CDD505-2E9C-101B-9397-08002B2CF9AE}" pid="3" name="Archive?">
    <vt:bool>false</vt:bool>
  </property>
  <property fmtid="{D5CDD505-2E9C-101B-9397-08002B2CF9AE}" pid="4" name="TitusGUID">
    <vt:lpwstr>9765bc79-1afe-4d6e-96fa-286140111cd5</vt:lpwstr>
  </property>
  <property fmtid="{D5CDD505-2E9C-101B-9397-08002B2CF9AE}" pid="5" name="MSIP_Label_7beefdff-6834-454f-be00-a68b5bc5f471_Enabled">
    <vt:lpwstr>true</vt:lpwstr>
  </property>
  <property fmtid="{D5CDD505-2E9C-101B-9397-08002B2CF9AE}" pid="6" name="MSIP_Label_7beefdff-6834-454f-be00-a68b5bc5f471_SetDate">
    <vt:lpwstr>2023-02-08T09:16:48Z</vt:lpwstr>
  </property>
  <property fmtid="{D5CDD505-2E9C-101B-9397-08002B2CF9AE}" pid="7" name="MSIP_Label_7beefdff-6834-454f-be00-a68b5bc5f471_Method">
    <vt:lpwstr>Standard</vt:lpwstr>
  </property>
  <property fmtid="{D5CDD505-2E9C-101B-9397-08002B2CF9AE}" pid="8" name="MSIP_Label_7beefdff-6834-454f-be00-a68b5bc5f471_Name">
    <vt:lpwstr>OFFICIAL</vt:lpwstr>
  </property>
  <property fmtid="{D5CDD505-2E9C-101B-9397-08002B2CF9AE}" pid="9" name="MSIP_Label_7beefdff-6834-454f-be00-a68b5bc5f471_SiteId">
    <vt:lpwstr>39683655-1d97-4b22-be8c-246da0f47a41</vt:lpwstr>
  </property>
  <property fmtid="{D5CDD505-2E9C-101B-9397-08002B2CF9AE}" pid="10" name="MSIP_Label_7beefdff-6834-454f-be00-a68b5bc5f471_ActionId">
    <vt:lpwstr>9672228f-d290-4a3c-a3a1-8fced499f3f3</vt:lpwstr>
  </property>
  <property fmtid="{D5CDD505-2E9C-101B-9397-08002B2CF9AE}" pid="11" name="MSIP_Label_7beefdff-6834-454f-be00-a68b5bc5f471_ContentBits">
    <vt:lpwstr>0</vt:lpwstr>
  </property>
</Properties>
</file>